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1460" windowHeight="2688"/>
  </bookViews>
  <sheets>
    <sheet name="Logo" sheetId="2" r:id="rId1"/>
    <sheet name="Global" sheetId="1" r:id="rId2"/>
    <sheet name="SSA" sheetId="4" r:id="rId3"/>
    <sheet name="SSA by Qtr" sheetId="6" r:id="rId4"/>
    <sheet name="SSA by region" sheetId="5" r:id="rId5"/>
    <sheet name="SSA - endemic" sheetId="9" r:id="rId6"/>
    <sheet name="ROW" sheetId="7" r:id="rId7"/>
    <sheet name="ROW - endemic" sheetId="10" r:id="rId8"/>
    <sheet name="Global by net type" sheetId="3" r:id="rId9"/>
    <sheet name="Shipments by donor by type" sheetId="8" r:id="rId10"/>
    <sheet name="SSA by net type" sheetId="11" r:id="rId11"/>
    <sheet name="ROW by net type" sheetId="12" r:id="rId12"/>
  </sheets>
  <calcPr calcId="145621"/>
</workbook>
</file>

<file path=xl/calcChain.xml><?xml version="1.0" encoding="utf-8"?>
<calcChain xmlns="http://schemas.openxmlformats.org/spreadsheetml/2006/main">
  <c r="P51" i="3" l="1"/>
  <c r="N51" i="3"/>
  <c r="L51" i="3"/>
  <c r="G51" i="3"/>
  <c r="E51" i="3"/>
  <c r="C51" i="3"/>
  <c r="S71" i="12" l="1"/>
  <c r="S70" i="12"/>
  <c r="S69" i="12"/>
  <c r="R71" i="12"/>
  <c r="S59" i="11"/>
  <c r="S58" i="11"/>
  <c r="S57" i="11"/>
  <c r="R59" i="11"/>
  <c r="D64" i="12"/>
  <c r="E64" i="12"/>
  <c r="C64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5" i="12"/>
</calcChain>
</file>

<file path=xl/sharedStrings.xml><?xml version="1.0" encoding="utf-8"?>
<sst xmlns="http://schemas.openxmlformats.org/spreadsheetml/2006/main" count="757" uniqueCount="229">
  <si>
    <t>in ITNs</t>
  </si>
  <si>
    <t>Year</t>
  </si>
  <si>
    <t>Sub-Saharan Africa</t>
  </si>
  <si>
    <t>Rest of the World</t>
  </si>
  <si>
    <t>Total</t>
  </si>
  <si>
    <t>Cumulative</t>
  </si>
  <si>
    <t>SSA % Of total</t>
  </si>
  <si>
    <t>ROW % Of total</t>
  </si>
  <si>
    <t>na</t>
  </si>
  <si>
    <t>The AMP Net Mapping Project</t>
  </si>
  <si>
    <t>1st Quarter 2021</t>
  </si>
  <si>
    <t xml:space="preserve">funded by </t>
  </si>
  <si>
    <t>Standard</t>
  </si>
  <si>
    <t>PBO</t>
  </si>
  <si>
    <t>Dual</t>
  </si>
  <si>
    <t>ITNs</t>
  </si>
  <si>
    <t>% Of total</t>
  </si>
  <si>
    <t>Sub Saharan Africa</t>
  </si>
  <si>
    <t>2021 (thru 1stQ)</t>
  </si>
  <si>
    <t xml:space="preserve">1st Quarter </t>
  </si>
  <si>
    <t xml:space="preserve">2nd Quarter </t>
  </si>
  <si>
    <t xml:space="preserve">3rd Quarter </t>
  </si>
  <si>
    <t xml:space="preserve">4th Quarter </t>
  </si>
  <si>
    <t>Angola</t>
  </si>
  <si>
    <t>Benin</t>
  </si>
  <si>
    <t>Botswana</t>
  </si>
  <si>
    <t>Burkina Faso</t>
  </si>
  <si>
    <t>Burundi</t>
  </si>
  <si>
    <t>Central African Republic</t>
  </si>
  <si>
    <t>Cameroon</t>
  </si>
  <si>
    <t>Cabo Verde</t>
  </si>
  <si>
    <t>Chad</t>
  </si>
  <si>
    <t>Comoros</t>
  </si>
  <si>
    <t>Congo</t>
  </si>
  <si>
    <t>Cote d'Ivoire</t>
  </si>
  <si>
    <t>Djibouti</t>
  </si>
  <si>
    <t>Congo (Democratic Republic of the)</t>
  </si>
  <si>
    <t>Equitorial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</si>
  <si>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</si>
  <si>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</si>
  <si>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</si>
  <si>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</si>
  <si>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</si>
  <si>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</si>
  <si>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</si>
  <si>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</si>
  <si>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Liberia</t>
  </si>
  <si>
    <t>Madagascar</t>
  </si>
  <si>
    <t>Malawi</t>
  </si>
  <si>
    <t>Mali</t>
  </si>
  <si>
    <t>Mauritania</t>
  </si>
  <si>
    <t>Mozambique</t>
  </si>
  <si>
    <t>Namibia</t>
  </si>
  <si>
    <t>Niger</t>
  </si>
  <si>
    <t>Nigeria</t>
  </si>
  <si>
    <t>Rwanda</t>
  </si>
  <si>
    <t>Senegal</t>
  </si>
  <si>
    <t>Sierra Leone</t>
  </si>
  <si>
    <t>Somalia</t>
  </si>
  <si>
    <t>South Africa</t>
  </si>
  <si>
    <t>Sao Tome and Principe</t>
  </si>
  <si>
    <t>Sudan</t>
  </si>
  <si>
    <t>South Sudan</t>
  </si>
  <si>
    <t>Swaziland</t>
  </si>
  <si>
    <t>Tanzania</t>
  </si>
  <si>
    <t>Togo</t>
  </si>
  <si>
    <t>Uganda</t>
  </si>
  <si>
    <t>Zambia</t>
  </si>
  <si>
    <t>Zanzibar</t>
  </si>
  <si>
    <t>Zimbabwe</t>
  </si>
  <si>
    <t xml:space="preserve"> </t>
  </si>
  <si>
    <t>Country</t>
  </si>
  <si>
    <t>1st Q</t>
  </si>
  <si>
    <t>2nd Q</t>
  </si>
  <si>
    <t>3rd Q</t>
  </si>
  <si>
    <t>4th Q</t>
  </si>
  <si>
    <t>Equatorial Guinea</t>
  </si>
  <si>
    <t>Total CARN</t>
  </si>
  <si>
    <t>Total EARN</t>
  </si>
  <si>
    <t>Total SARN</t>
  </si>
  <si>
    <t>Total WARN</t>
  </si>
  <si>
    <t>Grand total</t>
  </si>
  <si>
    <t>Cumulative 2004-2015</t>
  </si>
  <si>
    <t>1st Qtr</t>
  </si>
  <si>
    <t>2nd Qtr</t>
  </si>
  <si>
    <t>3rd Qtr</t>
  </si>
  <si>
    <t>4th Qtr</t>
  </si>
  <si>
    <t>Afghanistan</t>
  </si>
  <si>
    <t>Anguilla</t>
  </si>
  <si>
    <t>Antigua and Barbuda</t>
  </si>
  <si>
    <t>Australia</t>
  </si>
  <si>
    <t>Azerbaijan</t>
  </si>
  <si>
    <t>Bahamas</t>
  </si>
  <si>
    <t>Bangladesh</t>
  </si>
  <si>
    <t>Barbados</t>
  </si>
  <si>
    <t>Belgium</t>
  </si>
  <si>
    <t>Belize</t>
  </si>
  <si>
    <t>Bhutan</t>
  </si>
  <si>
    <t>Bolivia (Plurinational State of)</t>
  </si>
  <si>
    <t>Brazil</t>
  </si>
  <si>
    <t>Cambodia</t>
  </si>
  <si>
    <t>Canada</t>
  </si>
  <si>
    <t>China</t>
  </si>
  <si>
    <t>Colombia</t>
  </si>
  <si>
    <t>Costa Rica</t>
  </si>
  <si>
    <t>Cuba</t>
  </si>
  <si>
    <t>Denmark</t>
  </si>
  <si>
    <t>Dominican Republic</t>
  </si>
  <si>
    <t>Ecuador</t>
  </si>
  <si>
    <t>Egypt</t>
  </si>
  <si>
    <t>El Salvador</t>
  </si>
  <si>
    <t>Figi</t>
  </si>
  <si>
    <t>Finland</t>
  </si>
  <si>
    <t>France</t>
  </si>
  <si>
    <t>Germany</t>
  </si>
  <si>
    <t>Greece</t>
  </si>
  <si>
    <t>Grenada</t>
  </si>
  <si>
    <t>Guatemala</t>
  </si>
  <si>
    <t>French Guiana</t>
  </si>
  <si>
    <t>Guyana</t>
  </si>
  <si>
    <t>Haiti</t>
  </si>
  <si>
    <t>Honduras</t>
  </si>
  <si>
    <t>Hungary</t>
  </si>
  <si>
    <t>India</t>
  </si>
  <si>
    <t>Indonesia</t>
  </si>
  <si>
    <t>Iran (Islamic Republic of)</t>
  </si>
  <si>
    <t>Iraq</t>
  </si>
  <si>
    <t>Italy</t>
  </si>
  <si>
    <t>Jamaica</t>
  </si>
  <si>
    <t>Jordan</t>
  </si>
  <si>
    <t>Korea (Republic of)</t>
  </si>
  <si>
    <t>Korea (Democratic People's Republic of)</t>
  </si>
  <si>
    <t>Lao People's Democratic Republic</t>
  </si>
  <si>
    <t>Lebanon</t>
  </si>
  <si>
    <t>Kygyzstan</t>
  </si>
  <si>
    <t>Malaysia</t>
  </si>
  <si>
    <t>Marshall Islands</t>
  </si>
  <si>
    <t>Mauritius</t>
  </si>
  <si>
    <t>Mayotte</t>
  </si>
  <si>
    <t>Mexico</t>
  </si>
  <si>
    <t>Micronesia (Federated States of)</t>
  </si>
  <si>
    <t>Morocco</t>
  </si>
  <si>
    <t>Myanmar</t>
  </si>
  <si>
    <t>Nepal</t>
  </si>
  <si>
    <t>Netherlands</t>
  </si>
  <si>
    <t>New Caledonia</t>
  </si>
  <si>
    <t>New Zealand</t>
  </si>
  <si>
    <t>Nicaragua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</si>
  <si>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</si>
  <si>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</si>
  <si>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</si>
  <si>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</si>
  <si>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</si>
  <si>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</si>
  <si>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</si>
  <si>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</si>
  <si>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St Lucia</t>
  </si>
  <si>
    <t>Samoa</t>
  </si>
  <si>
    <t>Saudi Arabia</t>
  </si>
  <si>
    <t>Singapore</t>
  </si>
  <si>
    <t>Soloman Islands</t>
  </si>
  <si>
    <t>Spain</t>
  </si>
  <si>
    <t>Sri Lanka</t>
  </si>
  <si>
    <t>Suriname</t>
  </si>
  <si>
    <t>Sweden</t>
  </si>
  <si>
    <t>Switzerland</t>
  </si>
  <si>
    <t>Syria</t>
  </si>
  <si>
    <t>Tajikistan</t>
  </si>
  <si>
    <t>Thailand</t>
  </si>
  <si>
    <t>Timor-Leste</t>
  </si>
  <si>
    <t>Turkey</t>
  </si>
  <si>
    <t>United Arab Emirates</t>
  </si>
  <si>
    <t>United States of America</t>
  </si>
  <si>
    <t>Uzbekistan</t>
  </si>
  <si>
    <t>United Kingdom of Great Britain and Northern Ireland</t>
  </si>
  <si>
    <t>Vanuatu</t>
  </si>
  <si>
    <t>Venezuela</t>
  </si>
  <si>
    <t>Viet Nam</t>
  </si>
  <si>
    <t>Yemen</t>
  </si>
  <si>
    <t>Other</t>
  </si>
  <si>
    <t>Cumulative 2009-2017</t>
  </si>
  <si>
    <t>SSA</t>
  </si>
  <si>
    <t>Donor</t>
  </si>
  <si>
    <t>AMF</t>
  </si>
  <si>
    <t>GLOBAL FUND</t>
  </si>
  <si>
    <t>UNICEF</t>
  </si>
  <si>
    <t>PMI</t>
  </si>
  <si>
    <t>Private</t>
  </si>
  <si>
    <t>WB</t>
  </si>
  <si>
    <t>Other donor</t>
  </si>
  <si>
    <t>TOTAL</t>
  </si>
  <si>
    <t>2021 (thru 1st Q)</t>
  </si>
  <si>
    <t>ROW</t>
  </si>
  <si>
    <t>ITN shipments by donor by net type</t>
  </si>
  <si>
    <t>SSA ITN shipments - Endemic countries</t>
  </si>
  <si>
    <t>CAR</t>
  </si>
  <si>
    <t>DR Congo</t>
  </si>
  <si>
    <t>STP</t>
  </si>
  <si>
    <t>Bolivia</t>
  </si>
  <si>
    <t>Dom. Republic</t>
  </si>
  <si>
    <t>Guiana (French)</t>
  </si>
  <si>
    <t>Laos</t>
  </si>
  <si>
    <t>Micronesia</t>
  </si>
  <si>
    <t>Papua NG</t>
  </si>
  <si>
    <t>Timor Leste</t>
  </si>
  <si>
    <t>UAE</t>
  </si>
  <si>
    <t>USA</t>
  </si>
  <si>
    <t>UK</t>
  </si>
  <si>
    <t>Vietnam</t>
  </si>
  <si>
    <t>Yeman</t>
  </si>
  <si>
    <t>New</t>
  </si>
  <si>
    <t xml:space="preserve">ITN shipments to SSA by net type </t>
  </si>
  <si>
    <t xml:space="preserve">ITN shipments to ROW by net type </t>
  </si>
  <si>
    <t>%</t>
  </si>
  <si>
    <t>With supporting data</t>
  </si>
  <si>
    <t>Without supporting data</t>
  </si>
  <si>
    <t>ROW ITN shipments - Endemic countries</t>
  </si>
  <si>
    <t>SSA ITN shipments by region</t>
  </si>
  <si>
    <t>SSA ITN shipments by Quarter</t>
  </si>
  <si>
    <t>SSA ITN shipments (2004 - present)</t>
  </si>
  <si>
    <t>ROW ITN shipments (2009 - present)</t>
  </si>
  <si>
    <t>PBO nets with and without large scale efficacy data</t>
  </si>
  <si>
    <t>ALL COUNTRIES</t>
  </si>
  <si>
    <t xml:space="preserve">ITN shipments by type </t>
  </si>
  <si>
    <t xml:space="preserve">SSA </t>
  </si>
  <si>
    <t xml:space="preserve">ROW </t>
  </si>
  <si>
    <t xml:space="preserve">Global ITN shipments by region and year </t>
  </si>
  <si>
    <t>ENDEMIC COUNTRIES</t>
  </si>
  <si>
    <t>Nat't 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</si>
</sst>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387">
    <xf numFmtId="0" fontId="0" fillId="0" borderId="0" xfId="0"/>
    <xf numFmtId="0" fontId="2" fillId="0" borderId="0" xfId="1"/>
    <xf numFmtId="3" fontId="5" fillId="0" borderId="0" xfId="1" applyNumberFormat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Alignment="1">
      <alignment horizontal="center"/>
    </xf>
    <xf numFmtId="3" fontId="4" fillId="0" borderId="6" xfId="1" applyNumberFormat="1" applyFont="1" applyBorder="1" applyAlignment="1">
      <alignment horizontal="center"/>
    </xf>
    <xf numFmtId="9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9" fontId="4" fillId="0" borderId="0" xfId="1" applyNumberFormat="1" applyFont="1" applyBorder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4" xfId="1" applyFont="1" applyBorder="1"/>
    <xf numFmtId="0" fontId="7" fillId="0" borderId="5" xfId="1" applyFont="1" applyBorder="1"/>
    <xf numFmtId="0" fontId="12" fillId="0" borderId="3" xfId="1" applyFont="1" applyBorder="1"/>
    <xf numFmtId="0" fontId="4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9" fontId="5" fillId="0" borderId="2" xfId="1" applyNumberFormat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9" fontId="4" fillId="0" borderId="6" xfId="1" applyNumberFormat="1" applyFont="1" applyBorder="1" applyAlignment="1">
      <alignment horizontal="center"/>
    </xf>
    <xf numFmtId="9" fontId="4" fillId="0" borderId="39" xfId="1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wrapText="1"/>
    </xf>
    <xf numFmtId="0" fontId="4" fillId="0" borderId="42" xfId="1" applyFont="1" applyBorder="1" applyAlignment="1">
      <alignment horizontal="center" vertical="center"/>
    </xf>
    <xf numFmtId="0" fontId="6" fillId="0" borderId="43" xfId="1" applyFont="1" applyFill="1" applyBorder="1" applyAlignment="1">
      <alignment horizontal="center" wrapText="1"/>
    </xf>
    <xf numFmtId="0" fontId="2" fillId="0" borderId="0" xfId="1"/>
    <xf numFmtId="0" fontId="2" fillId="0" borderId="0" xfId="1" applyBorder="1"/>
    <xf numFmtId="0" fontId="16" fillId="0" borderId="0" xfId="1" applyFont="1"/>
    <xf numFmtId="0" fontId="2" fillId="0" borderId="27" xfId="1" applyBorder="1"/>
    <xf numFmtId="0" fontId="2" fillId="0" borderId="29" xfId="1" applyBorder="1"/>
    <xf numFmtId="0" fontId="2" fillId="0" borderId="33" xfId="1" applyBorder="1"/>
    <xf numFmtId="0" fontId="2" fillId="0" borderId="21" xfId="1" applyBorder="1"/>
    <xf numFmtId="0" fontId="2" fillId="0" borderId="34" xfId="1" applyBorder="1"/>
    <xf numFmtId="0" fontId="2" fillId="0" borderId="8" xfId="1" applyBorder="1"/>
    <xf numFmtId="0" fontId="2" fillId="0" borderId="35" xfId="1" applyBorder="1"/>
    <xf numFmtId="0" fontId="2" fillId="0" borderId="36" xfId="1" applyBorder="1"/>
    <xf numFmtId="0" fontId="4" fillId="0" borderId="27" xfId="1" applyFont="1" applyBorder="1"/>
    <xf numFmtId="0" fontId="2" fillId="0" borderId="0" xfId="1"/>
    <xf numFmtId="3" fontId="2" fillId="0" borderId="0" xfId="1" applyNumberFormat="1" applyAlignment="1">
      <alignment horizontal="center"/>
    </xf>
    <xf numFmtId="3" fontId="5" fillId="0" borderId="0" xfId="1" applyNumberFormat="1" applyFont="1" applyBorder="1" applyAlignment="1">
      <alignment horizontal="center"/>
    </xf>
    <xf numFmtId="0" fontId="5" fillId="0" borderId="0" xfId="1" applyFont="1" applyBorder="1"/>
    <xf numFmtId="3" fontId="4" fillId="0" borderId="0" xfId="1" applyNumberFormat="1" applyFont="1" applyBorder="1" applyAlignment="1">
      <alignment horizontal="center"/>
    </xf>
    <xf numFmtId="9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Border="1"/>
    <xf numFmtId="9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7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/>
    <xf numFmtId="0" fontId="7" fillId="0" borderId="0" xfId="1" applyFont="1" applyBorder="1" applyAlignment="1">
      <alignment horizontal="center"/>
    </xf>
    <xf numFmtId="3" fontId="5" fillId="0" borderId="11" xfId="1" applyNumberFormat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3" fontId="5" fillId="0" borderId="15" xfId="1" applyNumberFormat="1" applyFont="1" applyBorder="1" applyAlignment="1">
      <alignment horizontal="center"/>
    </xf>
    <xf numFmtId="3" fontId="5" fillId="0" borderId="37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15" fillId="0" borderId="9" xfId="1" applyFont="1" applyBorder="1" applyAlignment="1">
      <alignment horizontal="center" wrapText="1"/>
    </xf>
    <xf numFmtId="3" fontId="5" fillId="0" borderId="26" xfId="1" applyNumberFormat="1" applyFont="1" applyBorder="1" applyAlignment="1">
      <alignment horizontal="center"/>
    </xf>
    <xf numFmtId="3" fontId="5" fillId="0" borderId="17" xfId="1" applyNumberFormat="1" applyFont="1" applyBorder="1" applyAlignment="1">
      <alignment horizontal="center"/>
    </xf>
    <xf numFmtId="3" fontId="5" fillId="0" borderId="20" xfId="1" applyNumberFormat="1" applyFont="1" applyBorder="1" applyAlignment="1">
      <alignment horizontal="center"/>
    </xf>
    <xf numFmtId="9" fontId="5" fillId="0" borderId="18" xfId="1" applyNumberFormat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15" fillId="0" borderId="0" xfId="1" applyFont="1" applyBorder="1" applyAlignment="1">
      <alignment horizontal="center" wrapText="1"/>
    </xf>
    <xf numFmtId="9" fontId="5" fillId="0" borderId="17" xfId="1" applyNumberFormat="1" applyFont="1" applyBorder="1" applyAlignment="1">
      <alignment horizontal="center"/>
    </xf>
    <xf numFmtId="0" fontId="5" fillId="0" borderId="17" xfId="1" applyFont="1" applyBorder="1"/>
    <xf numFmtId="0" fontId="5" fillId="0" borderId="11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26" xfId="1" applyFont="1" applyBorder="1"/>
    <xf numFmtId="0" fontId="5" fillId="0" borderId="20" xfId="1" applyFont="1" applyBorder="1" applyAlignment="1">
      <alignment horizontal="center"/>
    </xf>
    <xf numFmtId="0" fontId="5" fillId="0" borderId="18" xfId="1" applyFont="1" applyBorder="1"/>
    <xf numFmtId="3" fontId="5" fillId="0" borderId="44" xfId="1" applyNumberFormat="1" applyFont="1" applyBorder="1" applyAlignment="1">
      <alignment horizontal="center"/>
    </xf>
    <xf numFmtId="3" fontId="4" fillId="0" borderId="45" xfId="1" applyNumberFormat="1" applyFont="1" applyBorder="1" applyAlignment="1">
      <alignment horizontal="center"/>
    </xf>
    <xf numFmtId="3" fontId="4" fillId="0" borderId="47" xfId="1" applyNumberFormat="1" applyFont="1" applyBorder="1" applyAlignment="1">
      <alignment horizontal="center"/>
    </xf>
    <xf numFmtId="0" fontId="4" fillId="0" borderId="43" xfId="1" applyFont="1" applyBorder="1" applyAlignment="1">
      <alignment horizontal="center"/>
    </xf>
    <xf numFmtId="9" fontId="5" fillId="0" borderId="26" xfId="1" applyNumberFormat="1" applyFont="1" applyBorder="1" applyAlignment="1">
      <alignment horizontal="center"/>
    </xf>
    <xf numFmtId="9" fontId="5" fillId="0" borderId="15" xfId="1" applyNumberFormat="1" applyFont="1" applyBorder="1" applyAlignment="1">
      <alignment horizontal="center"/>
    </xf>
    <xf numFmtId="9" fontId="5" fillId="0" borderId="11" xfId="1" applyNumberFormat="1" applyFont="1" applyBorder="1" applyAlignment="1">
      <alignment horizontal="center"/>
    </xf>
    <xf numFmtId="9" fontId="4" fillId="0" borderId="46" xfId="1" applyNumberFormat="1" applyFont="1" applyBorder="1" applyAlignment="1">
      <alignment horizontal="center"/>
    </xf>
    <xf numFmtId="0" fontId="12" fillId="0" borderId="3" xfId="1" applyFont="1" applyBorder="1" applyAlignment="1"/>
    <xf numFmtId="3" fontId="5" fillId="0" borderId="48" xfId="1" applyNumberFormat="1" applyFont="1" applyBorder="1" applyAlignment="1">
      <alignment horizontal="center"/>
    </xf>
    <xf numFmtId="0" fontId="5" fillId="0" borderId="44" xfId="1" applyFont="1" applyBorder="1"/>
    <xf numFmtId="0" fontId="6" fillId="0" borderId="49" xfId="1" applyFont="1" applyBorder="1" applyAlignment="1">
      <alignment horizontal="center"/>
    </xf>
    <xf numFmtId="0" fontId="4" fillId="0" borderId="49" xfId="1" applyFont="1" applyBorder="1" applyAlignment="1">
      <alignment horizontal="center"/>
    </xf>
    <xf numFmtId="3" fontId="5" fillId="0" borderId="50" xfId="1" applyNumberFormat="1" applyFont="1" applyBorder="1" applyAlignment="1">
      <alignment horizontal="center"/>
    </xf>
    <xf numFmtId="3" fontId="5" fillId="0" borderId="51" xfId="1" applyNumberFormat="1" applyFont="1" applyBorder="1" applyAlignment="1">
      <alignment horizontal="center"/>
    </xf>
    <xf numFmtId="3" fontId="5" fillId="0" borderId="52" xfId="1" applyNumberFormat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3" fontId="0" fillId="0" borderId="0" xfId="0" applyNumberFormat="1"/>
    <xf numFmtId="0" fontId="19" fillId="0" borderId="0" xfId="0" applyFont="1"/>
    <xf numFmtId="0" fontId="19" fillId="0" borderId="9" xfId="0" applyFont="1" applyBorder="1"/>
    <xf numFmtId="0" fontId="2" fillId="0" borderId="0" xfId="1"/>
    <xf numFmtId="0" fontId="5" fillId="0" borderId="0" xfId="1" applyFont="1" applyBorder="1"/>
    <xf numFmtId="0" fontId="5" fillId="0" borderId="0" xfId="1" applyFont="1" applyFill="1" applyBorder="1"/>
    <xf numFmtId="0" fontId="5" fillId="0" borderId="0" xfId="1" applyFont="1" applyBorder="1" applyAlignment="1">
      <alignment horizontal="center"/>
    </xf>
    <xf numFmtId="0" fontId="2" fillId="0" borderId="0" xfId="1" applyBorder="1"/>
    <xf numFmtId="0" fontId="4" fillId="0" borderId="8" xfId="1" applyFont="1" applyBorder="1"/>
    <xf numFmtId="0" fontId="2" fillId="0" borderId="0" xfId="1" applyBorder="1" applyAlignment="1">
      <alignment horizontal="center"/>
    </xf>
    <xf numFmtId="0" fontId="3" fillId="0" borderId="0" xfId="1" applyFont="1" applyBorder="1"/>
    <xf numFmtId="0" fontId="3" fillId="0" borderId="29" xfId="1" applyFont="1" applyBorder="1" applyAlignment="1"/>
    <xf numFmtId="0" fontId="2" fillId="0" borderId="0" xfId="1"/>
    <xf numFmtId="0" fontId="5" fillId="0" borderId="0" xfId="1" applyFont="1" applyBorder="1"/>
    <xf numFmtId="0" fontId="4" fillId="0" borderId="0" xfId="1" applyFont="1" applyBorder="1"/>
    <xf numFmtId="0" fontId="2" fillId="0" borderId="0" xfId="1" applyBorder="1"/>
    <xf numFmtId="0" fontId="10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3" fontId="4" fillId="0" borderId="0" xfId="1" applyNumberFormat="1" applyFont="1" applyBorder="1"/>
    <xf numFmtId="0" fontId="7" fillId="0" borderId="0" xfId="1" applyFont="1" applyBorder="1"/>
    <xf numFmtId="3" fontId="4" fillId="0" borderId="13" xfId="1" applyNumberFormat="1" applyFont="1" applyBorder="1" applyAlignment="1">
      <alignment horizontal="center"/>
    </xf>
    <xf numFmtId="3" fontId="2" fillId="0" borderId="17" xfId="1" applyNumberFormat="1" applyBorder="1" applyAlignment="1">
      <alignment horizontal="center"/>
    </xf>
    <xf numFmtId="3" fontId="4" fillId="0" borderId="17" xfId="1" applyNumberFormat="1" applyFont="1" applyBorder="1" applyAlignment="1">
      <alignment horizontal="center"/>
    </xf>
    <xf numFmtId="3" fontId="4" fillId="0" borderId="24" xfId="1" applyNumberFormat="1" applyFont="1" applyBorder="1" applyAlignment="1">
      <alignment horizontal="center"/>
    </xf>
    <xf numFmtId="0" fontId="12" fillId="0" borderId="0" xfId="1" applyFont="1" applyBorder="1"/>
    <xf numFmtId="0" fontId="13" fillId="0" borderId="0" xfId="1" applyFont="1" applyBorder="1"/>
    <xf numFmtId="0" fontId="7" fillId="0" borderId="0" xfId="1" applyFont="1" applyBorder="1" applyAlignment="1"/>
    <xf numFmtId="3" fontId="2" fillId="0" borderId="26" xfId="1" applyNumberFormat="1" applyBorder="1" applyAlignment="1">
      <alignment horizontal="center"/>
    </xf>
    <xf numFmtId="3" fontId="2" fillId="0" borderId="31" xfId="1" applyNumberFormat="1" applyBorder="1" applyAlignment="1">
      <alignment horizontal="center"/>
    </xf>
    <xf numFmtId="3" fontId="2" fillId="0" borderId="25" xfId="1" applyNumberFormat="1" applyBorder="1" applyAlignment="1">
      <alignment horizontal="center"/>
    </xf>
    <xf numFmtId="0" fontId="6" fillId="0" borderId="22" xfId="1" applyFont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/>
    </xf>
    <xf numFmtId="0" fontId="0" fillId="0" borderId="0" xfId="0" applyBorder="1"/>
    <xf numFmtId="0" fontId="5" fillId="0" borderId="0" xfId="2"/>
    <xf numFmtId="0" fontId="5" fillId="0" borderId="0" xfId="2" applyFont="1" applyBorder="1"/>
    <xf numFmtId="0" fontId="5" fillId="0" borderId="0" xfId="2" applyFont="1" applyFill="1" applyBorder="1"/>
    <xf numFmtId="0" fontId="4" fillId="0" borderId="0" xfId="2" applyFont="1" applyBorder="1"/>
    <xf numFmtId="0" fontId="5" fillId="0" borderId="0" xfId="2" applyBorder="1"/>
    <xf numFmtId="0" fontId="4" fillId="0" borderId="9" xfId="2" applyFont="1" applyBorder="1" applyAlignment="1">
      <alignment horizontal="center" wrapText="1"/>
    </xf>
    <xf numFmtId="3" fontId="4" fillId="0" borderId="9" xfId="2" applyNumberFormat="1" applyFont="1" applyBorder="1" applyAlignment="1">
      <alignment horizontal="center"/>
    </xf>
    <xf numFmtId="0" fontId="10" fillId="0" borderId="0" xfId="2" applyFont="1" applyBorder="1"/>
    <xf numFmtId="0" fontId="7" fillId="0" borderId="0" xfId="2" applyFont="1" applyBorder="1"/>
    <xf numFmtId="3" fontId="5" fillId="0" borderId="10" xfId="2" applyNumberFormat="1" applyBorder="1" applyAlignment="1">
      <alignment horizontal="center"/>
    </xf>
    <xf numFmtId="3" fontId="5" fillId="0" borderId="11" xfId="2" applyNumberFormat="1" applyBorder="1" applyAlignment="1">
      <alignment horizontal="center"/>
    </xf>
    <xf numFmtId="3" fontId="4" fillId="0" borderId="12" xfId="2" applyNumberFormat="1" applyFont="1" applyBorder="1" applyAlignment="1">
      <alignment horizontal="center"/>
    </xf>
    <xf numFmtId="0" fontId="9" fillId="0" borderId="0" xfId="2" applyFont="1" applyBorder="1"/>
    <xf numFmtId="3" fontId="4" fillId="0" borderId="13" xfId="2" applyNumberFormat="1" applyFont="1" applyBorder="1" applyAlignment="1">
      <alignment horizontal="center"/>
    </xf>
    <xf numFmtId="0" fontId="12" fillId="0" borderId="0" xfId="2" applyFont="1" applyFill="1" applyBorder="1"/>
    <xf numFmtId="3" fontId="4" fillId="0" borderId="19" xfId="2" applyNumberFormat="1" applyFont="1" applyBorder="1" applyAlignment="1">
      <alignment horizontal="center"/>
    </xf>
    <xf numFmtId="3" fontId="5" fillId="0" borderId="16" xfId="2" applyNumberFormat="1" applyBorder="1" applyAlignment="1">
      <alignment horizontal="center"/>
    </xf>
    <xf numFmtId="0" fontId="4" fillId="0" borderId="24" xfId="2" applyFont="1" applyBorder="1"/>
    <xf numFmtId="0" fontId="11" fillId="0" borderId="0" xfId="2" applyFont="1" applyBorder="1" applyAlignment="1">
      <alignment wrapText="1"/>
    </xf>
    <xf numFmtId="0" fontId="4" fillId="0" borderId="0" xfId="2" applyFont="1" applyBorder="1" applyAlignment="1">
      <alignment wrapText="1"/>
    </xf>
    <xf numFmtId="3" fontId="10" fillId="0" borderId="11" xfId="2" applyNumberFormat="1" applyFont="1" applyBorder="1" applyAlignment="1">
      <alignment horizontal="center"/>
    </xf>
    <xf numFmtId="3" fontId="10" fillId="0" borderId="10" xfId="2" applyNumberFormat="1" applyFont="1" applyBorder="1" applyAlignment="1">
      <alignment horizontal="center"/>
    </xf>
    <xf numFmtId="3" fontId="10" fillId="0" borderId="17" xfId="2" applyNumberFormat="1" applyFont="1" applyBorder="1" applyAlignment="1">
      <alignment horizontal="center"/>
    </xf>
    <xf numFmtId="3" fontId="10" fillId="0" borderId="15" xfId="2" applyNumberFormat="1" applyFont="1" applyBorder="1" applyAlignment="1">
      <alignment horizontal="center"/>
    </xf>
    <xf numFmtId="3" fontId="10" fillId="0" borderId="16" xfId="2" applyNumberFormat="1" applyFont="1" applyBorder="1" applyAlignment="1">
      <alignment horizontal="center"/>
    </xf>
    <xf numFmtId="3" fontId="10" fillId="0" borderId="26" xfId="2" applyNumberFormat="1" applyFont="1" applyBorder="1" applyAlignment="1">
      <alignment horizontal="center"/>
    </xf>
    <xf numFmtId="3" fontId="5" fillId="0" borderId="15" xfId="2" applyNumberFormat="1" applyBorder="1" applyAlignment="1">
      <alignment horizontal="center"/>
    </xf>
    <xf numFmtId="3" fontId="5" fillId="0" borderId="26" xfId="2" applyNumberFormat="1" applyFont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3" fontId="10" fillId="0" borderId="9" xfId="2" applyNumberFormat="1" applyFont="1" applyBorder="1" applyAlignment="1">
      <alignment horizontal="center"/>
    </xf>
    <xf numFmtId="3" fontId="7" fillId="0" borderId="0" xfId="2" applyNumberFormat="1" applyFont="1" applyBorder="1" applyAlignment="1">
      <alignment horizontal="left"/>
    </xf>
    <xf numFmtId="0" fontId="12" fillId="0" borderId="0" xfId="2" applyFont="1" applyBorder="1" applyAlignment="1">
      <alignment wrapText="1"/>
    </xf>
    <xf numFmtId="0" fontId="5" fillId="0" borderId="0" xfId="2"/>
    <xf numFmtId="0" fontId="4" fillId="0" borderId="0" xfId="2" applyFont="1"/>
    <xf numFmtId="0" fontId="5" fillId="0" borderId="0" xfId="2" applyFont="1" applyBorder="1"/>
    <xf numFmtId="0" fontId="5" fillId="0" borderId="0" xfId="2" applyFont="1" applyFill="1" applyBorder="1"/>
    <xf numFmtId="0" fontId="4" fillId="0" borderId="0" xfId="2" applyFont="1" applyAlignment="1">
      <alignment horizontal="center"/>
    </xf>
    <xf numFmtId="0" fontId="4" fillId="0" borderId="0" xfId="2" applyFont="1" applyBorder="1"/>
    <xf numFmtId="0" fontId="5" fillId="0" borderId="0" xfId="2" applyBorder="1"/>
    <xf numFmtId="3" fontId="5" fillId="0" borderId="10" xfId="2" applyNumberFormat="1" applyBorder="1" applyAlignment="1">
      <alignment horizontal="center"/>
    </xf>
    <xf numFmtId="3" fontId="5" fillId="0" borderId="14" xfId="2" applyNumberFormat="1" applyBorder="1" applyAlignment="1">
      <alignment horizontal="center"/>
    </xf>
    <xf numFmtId="3" fontId="5" fillId="0" borderId="17" xfId="2" applyNumberFormat="1" applyBorder="1" applyAlignment="1">
      <alignment horizontal="center"/>
    </xf>
    <xf numFmtId="3" fontId="5" fillId="0" borderId="18" xfId="2" applyNumberFormat="1" applyBorder="1" applyAlignment="1">
      <alignment horizontal="center"/>
    </xf>
    <xf numFmtId="0" fontId="5" fillId="0" borderId="0" xfId="2" applyFill="1" applyBorder="1"/>
    <xf numFmtId="3" fontId="5" fillId="0" borderId="20" xfId="2" applyNumberFormat="1" applyBorder="1" applyAlignment="1">
      <alignment horizontal="center"/>
    </xf>
    <xf numFmtId="0" fontId="12" fillId="0" borderId="0" xfId="2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15" fillId="0" borderId="0" xfId="2" applyFont="1" applyBorder="1"/>
    <xf numFmtId="0" fontId="7" fillId="0" borderId="0" xfId="2" applyFont="1" applyBorder="1" applyAlignment="1">
      <alignment horizontal="left"/>
    </xf>
    <xf numFmtId="0" fontId="7" fillId="0" borderId="27" xfId="2" applyFont="1" applyBorder="1" applyAlignment="1">
      <alignment horizontal="left"/>
    </xf>
    <xf numFmtId="3" fontId="5" fillId="0" borderId="10" xfId="2" applyNumberFormat="1" applyFill="1" applyBorder="1" applyAlignment="1">
      <alignment horizontal="center"/>
    </xf>
    <xf numFmtId="3" fontId="5" fillId="0" borderId="10" xfId="2" applyNumberFormat="1" applyFont="1" applyFill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Fill="1" applyBorder="1"/>
    <xf numFmtId="0" fontId="2" fillId="0" borderId="0" xfId="1" applyBorder="1"/>
    <xf numFmtId="0" fontId="3" fillId="0" borderId="0" xfId="1" applyFont="1" applyBorder="1"/>
    <xf numFmtId="0" fontId="5" fillId="0" borderId="0" xfId="2"/>
    <xf numFmtId="3" fontId="4" fillId="0" borderId="0" xfId="2" applyNumberFormat="1" applyFont="1" applyAlignment="1">
      <alignment horizontal="center"/>
    </xf>
    <xf numFmtId="3" fontId="5" fillId="0" borderId="0" xfId="2" applyNumberFormat="1" applyFont="1" applyBorder="1" applyAlignment="1">
      <alignment horizontal="center"/>
    </xf>
    <xf numFmtId="0" fontId="5" fillId="0" borderId="0" xfId="2" applyFont="1" applyBorder="1"/>
    <xf numFmtId="0" fontId="5" fillId="0" borderId="0" xfId="2" applyFont="1" applyFill="1" applyBorder="1"/>
    <xf numFmtId="3" fontId="4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/>
    <xf numFmtId="0" fontId="5" fillId="0" borderId="0" xfId="2" applyBorder="1"/>
    <xf numFmtId="0" fontId="6" fillId="0" borderId="0" xfId="2" applyFont="1" applyBorder="1"/>
    <xf numFmtId="0" fontId="4" fillId="0" borderId="9" xfId="2" applyFont="1" applyBorder="1" applyAlignment="1">
      <alignment horizontal="center" wrapText="1"/>
    </xf>
    <xf numFmtId="3" fontId="5" fillId="0" borderId="10" xfId="2" applyNumberFormat="1" applyFont="1" applyBorder="1" applyAlignment="1">
      <alignment horizontal="center"/>
    </xf>
    <xf numFmtId="3" fontId="4" fillId="0" borderId="12" xfId="2" applyNumberFormat="1" applyFont="1" applyBorder="1" applyAlignment="1">
      <alignment horizontal="center"/>
    </xf>
    <xf numFmtId="3" fontId="4" fillId="0" borderId="13" xfId="2" applyNumberFormat="1" applyFont="1" applyBorder="1" applyAlignment="1">
      <alignment horizontal="center"/>
    </xf>
    <xf numFmtId="3" fontId="5" fillId="0" borderId="14" xfId="2" applyNumberFormat="1" applyFont="1" applyBorder="1" applyAlignment="1">
      <alignment horizontal="center"/>
    </xf>
    <xf numFmtId="3" fontId="4" fillId="0" borderId="19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/>
    <xf numFmtId="0" fontId="4" fillId="0" borderId="0" xfId="2" applyFont="1" applyBorder="1" applyAlignment="1">
      <alignment wrapText="1"/>
    </xf>
    <xf numFmtId="3" fontId="5" fillId="0" borderId="16" xfId="2" applyNumberFormat="1" applyFont="1" applyBorder="1" applyAlignment="1">
      <alignment horizontal="center"/>
    </xf>
    <xf numFmtId="3" fontId="5" fillId="0" borderId="15" xfId="2" applyNumberFormat="1" applyFont="1" applyBorder="1" applyAlignment="1">
      <alignment horizontal="center"/>
    </xf>
    <xf numFmtId="3" fontId="5" fillId="0" borderId="11" xfId="2" applyNumberFormat="1" applyFont="1" applyBorder="1" applyAlignment="1">
      <alignment horizontal="center"/>
    </xf>
    <xf numFmtId="0" fontId="7" fillId="0" borderId="0" xfId="2" applyFont="1" applyBorder="1" applyAlignment="1"/>
    <xf numFmtId="3" fontId="5" fillId="0" borderId="20" xfId="2" applyNumberFormat="1" applyFont="1" applyBorder="1" applyAlignment="1">
      <alignment horizontal="center"/>
    </xf>
    <xf numFmtId="3" fontId="6" fillId="0" borderId="0" xfId="2" applyNumberFormat="1" applyFont="1" applyBorder="1" applyAlignment="1">
      <alignment horizontal="center"/>
    </xf>
    <xf numFmtId="3" fontId="4" fillId="0" borderId="32" xfId="2" applyNumberFormat="1" applyFont="1" applyBorder="1" applyAlignment="1">
      <alignment horizontal="center"/>
    </xf>
    <xf numFmtId="3" fontId="5" fillId="0" borderId="26" xfId="2" applyNumberFormat="1" applyFont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 wrapText="1"/>
    </xf>
    <xf numFmtId="3" fontId="5" fillId="0" borderId="18" xfId="2" applyNumberFormat="1" applyFont="1" applyBorder="1" applyAlignment="1">
      <alignment horizontal="center"/>
    </xf>
    <xf numFmtId="0" fontId="0" fillId="0" borderId="0" xfId="0" applyFont="1"/>
    <xf numFmtId="0" fontId="12" fillId="0" borderId="0" xfId="2" applyFont="1" applyBorder="1" applyAlignment="1"/>
    <xf numFmtId="0" fontId="4" fillId="0" borderId="35" xfId="1" applyFont="1" applyBorder="1"/>
    <xf numFmtId="0" fontId="3" fillId="0" borderId="0" xfId="1" applyFont="1" applyBorder="1" applyAlignment="1"/>
    <xf numFmtId="0" fontId="2" fillId="0" borderId="0" xfId="1"/>
    <xf numFmtId="0" fontId="5" fillId="0" borderId="0" xfId="1" applyFont="1" applyBorder="1"/>
    <xf numFmtId="0" fontId="5" fillId="0" borderId="0" xfId="1" applyFont="1" applyFill="1" applyBorder="1"/>
    <xf numFmtId="0" fontId="5" fillId="0" borderId="0" xfId="1" applyFont="1" applyBorder="1" applyAlignment="1">
      <alignment horizontal="center"/>
    </xf>
    <xf numFmtId="0" fontId="2" fillId="0" borderId="0" xfId="1" applyBorder="1"/>
    <xf numFmtId="0" fontId="4" fillId="0" borderId="8" xfId="1" applyFont="1" applyBorder="1"/>
    <xf numFmtId="0" fontId="2" fillId="0" borderId="0" xfId="1" applyBorder="1" applyAlignment="1">
      <alignment horizontal="center"/>
    </xf>
    <xf numFmtId="0" fontId="3" fillId="0" borderId="0" xfId="1" applyFont="1" applyBorder="1"/>
    <xf numFmtId="0" fontId="7" fillId="0" borderId="27" xfId="1" applyFont="1" applyBorder="1" applyAlignment="1">
      <alignment horizontal="left"/>
    </xf>
    <xf numFmtId="0" fontId="3" fillId="0" borderId="29" xfId="1" applyFont="1" applyBorder="1" applyAlignment="1"/>
    <xf numFmtId="0" fontId="15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" fillId="0" borderId="0" xfId="1"/>
    <xf numFmtId="0" fontId="6" fillId="0" borderId="0" xfId="1" applyFont="1"/>
    <xf numFmtId="0" fontId="5" fillId="0" borderId="0" xfId="1" applyFont="1" applyBorder="1"/>
    <xf numFmtId="0" fontId="5" fillId="0" borderId="0" xfId="1" applyFont="1" applyFill="1" applyBorder="1"/>
    <xf numFmtId="3" fontId="4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/>
    <xf numFmtId="0" fontId="7" fillId="0" borderId="0" xfId="1" applyFont="1"/>
    <xf numFmtId="0" fontId="2" fillId="0" borderId="0" xfId="1" applyBorder="1"/>
    <xf numFmtId="0" fontId="4" fillId="0" borderId="0" xfId="1" applyFont="1" applyFill="1" applyBorder="1"/>
    <xf numFmtId="0" fontId="6" fillId="0" borderId="0" xfId="1" applyFont="1" applyBorder="1"/>
    <xf numFmtId="3" fontId="5" fillId="0" borderId="10" xfId="1" applyNumberFormat="1" applyFont="1" applyBorder="1" applyAlignment="1">
      <alignment horizontal="center"/>
    </xf>
    <xf numFmtId="0" fontId="2" fillId="0" borderId="0" xfId="1" applyFill="1" applyBorder="1"/>
    <xf numFmtId="3" fontId="2" fillId="0" borderId="16" xfId="1" applyNumberFormat="1" applyBorder="1" applyAlignment="1">
      <alignment horizontal="center"/>
    </xf>
    <xf numFmtId="3" fontId="4" fillId="0" borderId="24" xfId="1" applyNumberFormat="1" applyFont="1" applyBorder="1" applyAlignment="1">
      <alignment horizontal="center"/>
    </xf>
    <xf numFmtId="0" fontId="12" fillId="0" borderId="0" xfId="1" applyFont="1" applyBorder="1"/>
    <xf numFmtId="3" fontId="2" fillId="0" borderId="15" xfId="1" applyNumberFormat="1" applyBorder="1" applyAlignment="1">
      <alignment horizontal="center"/>
    </xf>
    <xf numFmtId="0" fontId="7" fillId="0" borderId="0" xfId="1" applyFont="1" applyBorder="1" applyAlignment="1">
      <alignment horizontal="center"/>
    </xf>
    <xf numFmtId="3" fontId="2" fillId="0" borderId="26" xfId="1" applyNumberForma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3" fontId="2" fillId="0" borderId="31" xfId="1" applyNumberFormat="1" applyBorder="1" applyAlignment="1">
      <alignment horizontal="center"/>
    </xf>
    <xf numFmtId="0" fontId="7" fillId="0" borderId="0" xfId="1" applyFont="1" applyAlignment="1">
      <alignment horizontal="center"/>
    </xf>
    <xf numFmtId="0" fontId="14" fillId="0" borderId="0" xfId="1" applyFont="1" applyBorder="1"/>
    <xf numFmtId="3" fontId="5" fillId="0" borderId="11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3" fontId="5" fillId="0" borderId="15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2" fillId="0" borderId="40" xfId="1" applyNumberForma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8" fillId="0" borderId="0" xfId="1" applyFont="1" applyBorder="1"/>
    <xf numFmtId="0" fontId="2" fillId="0" borderId="0" xfId="1"/>
    <xf numFmtId="0" fontId="4" fillId="0" borderId="0" xfId="1" applyFont="1"/>
    <xf numFmtId="0" fontId="6" fillId="0" borderId="0" xfId="1" applyFont="1"/>
    <xf numFmtId="3" fontId="2" fillId="0" borderId="0" xfId="1" applyNumberFormat="1" applyBorder="1" applyAlignment="1">
      <alignment horizontal="center"/>
    </xf>
    <xf numFmtId="3" fontId="4" fillId="0" borderId="0" xfId="1" applyNumberFormat="1" applyFont="1" applyAlignment="1">
      <alignment horizontal="center"/>
    </xf>
    <xf numFmtId="0" fontId="5" fillId="0" borderId="0" xfId="1" applyFont="1" applyBorder="1"/>
    <xf numFmtId="0" fontId="5" fillId="0" borderId="0" xfId="1" applyFont="1" applyFill="1" applyBorder="1"/>
    <xf numFmtId="3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7" fillId="0" borderId="0" xfId="1" applyFont="1"/>
    <xf numFmtId="3" fontId="7" fillId="0" borderId="0" xfId="1" applyNumberFormat="1" applyFont="1" applyAlignment="1">
      <alignment horizontal="center"/>
    </xf>
    <xf numFmtId="0" fontId="2" fillId="0" borderId="0" xfId="1" applyBorder="1"/>
    <xf numFmtId="0" fontId="4" fillId="0" borderId="0" xfId="1" applyFont="1" applyAlignment="1">
      <alignment horizontal="left"/>
    </xf>
    <xf numFmtId="3" fontId="4" fillId="0" borderId="9" xfId="1" applyNumberFormat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3" fontId="2" fillId="0" borderId="10" xfId="1" applyNumberFormat="1" applyBorder="1" applyAlignment="1">
      <alignment horizontal="center"/>
    </xf>
    <xf numFmtId="3" fontId="2" fillId="0" borderId="11" xfId="1" applyNumberForma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3" fontId="2" fillId="0" borderId="17" xfId="1" applyNumberFormat="1" applyBorder="1" applyAlignment="1">
      <alignment horizontal="center"/>
    </xf>
    <xf numFmtId="0" fontId="2" fillId="0" borderId="0" xfId="1" applyFill="1" applyBorder="1"/>
    <xf numFmtId="3" fontId="4" fillId="0" borderId="19" xfId="1" applyNumberFormat="1" applyFont="1" applyBorder="1" applyAlignment="1">
      <alignment horizontal="center"/>
    </xf>
    <xf numFmtId="0" fontId="2" fillId="0" borderId="0" xfId="1" applyFont="1" applyFill="1" applyBorder="1"/>
    <xf numFmtId="0" fontId="6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3" fillId="0" borderId="0" xfId="2" applyFont="1" applyBorder="1"/>
    <xf numFmtId="0" fontId="7" fillId="0" borderId="0" xfId="1" applyFont="1" applyAlignment="1">
      <alignment horizontal="left"/>
    </xf>
    <xf numFmtId="3" fontId="7" fillId="0" borderId="0" xfId="1" applyNumberFormat="1" applyFont="1" applyAlignment="1">
      <alignment horizontal="left"/>
    </xf>
    <xf numFmtId="3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0" fillId="0" borderId="0" xfId="0"/>
    <xf numFmtId="3" fontId="4" fillId="0" borderId="0" xfId="2" applyNumberFormat="1" applyFont="1" applyBorder="1" applyAlignment="1">
      <alignment horizontal="center"/>
    </xf>
    <xf numFmtId="0" fontId="4" fillId="0" borderId="0" xfId="2" applyFont="1" applyBorder="1"/>
    <xf numFmtId="3" fontId="4" fillId="0" borderId="0" xfId="2" applyNumberFormat="1" applyFont="1" applyBorder="1"/>
    <xf numFmtId="0" fontId="5" fillId="0" borderId="0" xfId="2" applyFont="1" applyFill="1" applyBorder="1"/>
    <xf numFmtId="0" fontId="4" fillId="0" borderId="0" xfId="2" applyFont="1"/>
    <xf numFmtId="0" fontId="4" fillId="0" borderId="0" xfId="2" applyFont="1" applyAlignment="1">
      <alignment horizontal="center"/>
    </xf>
    <xf numFmtId="3" fontId="4" fillId="0" borderId="0" xfId="2" applyNumberFormat="1" applyFont="1" applyAlignment="1">
      <alignment horizontal="center"/>
    </xf>
    <xf numFmtId="0" fontId="4" fillId="0" borderId="0" xfId="2" applyFont="1" applyFill="1" applyBorder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/>
    <xf numFmtId="3" fontId="1" fillId="0" borderId="9" xfId="0" applyNumberFormat="1" applyFont="1" applyBorder="1" applyAlignment="1">
      <alignment horizontal="center"/>
    </xf>
    <xf numFmtId="0" fontId="0" fillId="0" borderId="0" xfId="0"/>
    <xf numFmtId="3" fontId="4" fillId="0" borderId="0" xfId="2" applyNumberFormat="1" applyFont="1" applyBorder="1" applyAlignment="1">
      <alignment horizontal="center"/>
    </xf>
    <xf numFmtId="0" fontId="4" fillId="0" borderId="0" xfId="2" applyFont="1" applyBorder="1"/>
    <xf numFmtId="3" fontId="4" fillId="0" borderId="0" xfId="2" applyNumberFormat="1" applyFont="1" applyBorder="1"/>
    <xf numFmtId="0" fontId="5" fillId="0" borderId="0" xfId="2" applyFont="1" applyFill="1" applyBorder="1"/>
    <xf numFmtId="0" fontId="4" fillId="0" borderId="0" xfId="2" applyFont="1"/>
    <xf numFmtId="0" fontId="4" fillId="0" borderId="0" xfId="2" applyFont="1" applyAlignment="1">
      <alignment horizontal="center"/>
    </xf>
    <xf numFmtId="3" fontId="4" fillId="0" borderId="0" xfId="2" applyNumberFormat="1" applyFont="1" applyAlignment="1">
      <alignment horizontal="center"/>
    </xf>
    <xf numFmtId="0" fontId="4" fillId="0" borderId="0" xfId="2" applyFont="1" applyFill="1" applyBorder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7" fillId="0" borderId="0" xfId="1" applyFont="1" applyAlignment="1">
      <alignment horizontal="left"/>
    </xf>
    <xf numFmtId="0" fontId="5" fillId="0" borderId="10" xfId="1" applyFont="1" applyBorder="1"/>
    <xf numFmtId="0" fontId="5" fillId="0" borderId="14" xfId="1" applyFont="1" applyBorder="1" applyAlignment="1">
      <alignment horizontal="center"/>
    </xf>
    <xf numFmtId="0" fontId="5" fillId="0" borderId="14" xfId="1" applyFont="1" applyBorder="1"/>
    <xf numFmtId="0" fontId="5" fillId="0" borderId="55" xfId="1" applyFont="1" applyBorder="1"/>
    <xf numFmtId="9" fontId="4" fillId="0" borderId="56" xfId="1" applyNumberFormat="1" applyFont="1" applyBorder="1" applyAlignment="1">
      <alignment horizontal="center"/>
    </xf>
    <xf numFmtId="3" fontId="4" fillId="0" borderId="56" xfId="1" applyNumberFormat="1" applyFont="1" applyBorder="1" applyAlignment="1">
      <alignment horizontal="center"/>
    </xf>
    <xf numFmtId="3" fontId="4" fillId="0" borderId="57" xfId="1" applyNumberFormat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5" fillId="0" borderId="9" xfId="1" applyFont="1" applyBorder="1" applyAlignment="1">
      <alignment horizontal="center" vertical="center" wrapText="1"/>
    </xf>
    <xf numFmtId="0" fontId="18" fillId="0" borderId="0" xfId="1" applyFont="1"/>
    <xf numFmtId="0" fontId="20" fillId="0" borderId="0" xfId="0" applyFont="1"/>
    <xf numFmtId="0" fontId="7" fillId="0" borderId="30" xfId="1" applyFont="1" applyBorder="1"/>
    <xf numFmtId="0" fontId="7" fillId="0" borderId="27" xfId="1" applyFont="1" applyBorder="1"/>
    <xf numFmtId="0" fontId="7" fillId="0" borderId="29" xfId="1" applyFont="1" applyBorder="1"/>
    <xf numFmtId="0" fontId="7" fillId="0" borderId="33" xfId="1" applyFont="1" applyBorder="1"/>
    <xf numFmtId="0" fontId="15" fillId="0" borderId="0" xfId="1" applyFont="1" applyBorder="1" applyAlignment="1">
      <alignment horizontal="center" vertical="center"/>
    </xf>
    <xf numFmtId="3" fontId="2" fillId="0" borderId="20" xfId="1" applyNumberFormat="1" applyBorder="1" applyAlignment="1">
      <alignment horizontal="center"/>
    </xf>
    <xf numFmtId="3" fontId="2" fillId="0" borderId="9" xfId="1" applyNumberFormat="1" applyBorder="1" applyAlignment="1">
      <alignment horizontal="center"/>
    </xf>
    <xf numFmtId="0" fontId="15" fillId="0" borderId="0" xfId="2" applyFont="1" applyBorder="1" applyAlignment="1">
      <alignment horizontal="center" vertical="center"/>
    </xf>
    <xf numFmtId="3" fontId="5" fillId="0" borderId="0" xfId="2" applyNumberFormat="1" applyBorder="1" applyAlignment="1">
      <alignment horizontal="center"/>
    </xf>
    <xf numFmtId="3" fontId="5" fillId="0" borderId="0" xfId="2" applyNumberForma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3" fontId="5" fillId="0" borderId="17" xfId="2" applyNumberFormat="1" applyFill="1" applyBorder="1" applyAlignment="1">
      <alignment horizontal="center"/>
    </xf>
    <xf numFmtId="3" fontId="5" fillId="0" borderId="17" xfId="2" applyNumberFormat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5" fillId="0" borderId="9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6" fillId="0" borderId="9" xfId="2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/>
    </xf>
    <xf numFmtId="0" fontId="15" fillId="0" borderId="23" xfId="2" applyFont="1" applyBorder="1" applyAlignment="1">
      <alignment horizontal="center"/>
    </xf>
    <xf numFmtId="0" fontId="15" fillId="0" borderId="28" xfId="2" applyFont="1" applyBorder="1" applyAlignment="1">
      <alignment horizontal="center"/>
    </xf>
    <xf numFmtId="0" fontId="15" fillId="0" borderId="30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/>
    </xf>
    <xf numFmtId="0" fontId="15" fillId="0" borderId="30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6" fillId="0" borderId="7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1" fontId="6" fillId="0" borderId="28" xfId="1" applyNumberFormat="1" applyFont="1" applyBorder="1" applyAlignment="1">
      <alignment horizontal="center"/>
    </xf>
    <xf numFmtId="0" fontId="7" fillId="0" borderId="0" xfId="1" applyFont="1" applyAlignment="1">
      <alignment horizontal="left"/>
    </xf>
    <xf numFmtId="1" fontId="6" fillId="0" borderId="9" xfId="1" applyNumberFormat="1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6" fillId="0" borderId="28" xfId="2" applyFont="1" applyBorder="1" applyAlignment="1">
      <alignment horizontal="center"/>
    </xf>
  </cellXfs>
  <cellStyles count="4">
    <cellStyle name="Normal" xfId="0" builtinId="0"/>
    <cellStyle name="Normal 2" xfId="2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16</xdr:row>
      <xdr:rowOff>144780</xdr:rowOff>
    </xdr:from>
    <xdr:to>
      <xdr:col>6</xdr:col>
      <xdr:colOff>556260</xdr:colOff>
      <xdr:row>24</xdr:row>
      <xdr:rowOff>22860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4221480"/>
          <a:ext cx="3558540" cy="134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17</xdr:row>
      <xdr:rowOff>76200</xdr:rowOff>
    </xdr:from>
    <xdr:to>
      <xdr:col>12</xdr:col>
      <xdr:colOff>175260</xdr:colOff>
      <xdr:row>20</xdr:row>
      <xdr:rowOff>175260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335780"/>
          <a:ext cx="24612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99060</xdr:colOff>
      <xdr:row>22</xdr:row>
      <xdr:rowOff>0</xdr:rowOff>
    </xdr:from>
    <xdr:to>
      <xdr:col>13</xdr:col>
      <xdr:colOff>548640</xdr:colOff>
      <xdr:row>24</xdr:row>
      <xdr:rowOff>91440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860" y="5173980"/>
          <a:ext cx="3497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6"/>
  <sheetViews>
    <sheetView tabSelected="1" workbookViewId="0">
      <selection activeCell="K30" sqref="K30"/>
    </sheetView>
  </sheetViews>
  <sheetFormatPr defaultRowHeight="14.4" x14ac:dyDescent="0.3"/>
  <sheetData>
    <row r="5" spans="1:15" ht="45" x14ac:dyDescent="0.75">
      <c r="A5" s="354" t="s">
        <v>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</row>
    <row r="6" spans="1:15" ht="44.4" x14ac:dyDescent="0.7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44.4" x14ac:dyDescent="0.7">
      <c r="A7" s="355" t="s">
        <v>10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</row>
    <row r="17" spans="1:14" x14ac:dyDescent="0.3">
      <c r="A17" s="28"/>
      <c r="B17" s="30"/>
      <c r="C17" s="31"/>
      <c r="D17" s="31"/>
      <c r="E17" s="31"/>
      <c r="F17" s="31"/>
      <c r="G17" s="32"/>
      <c r="H17" s="27"/>
      <c r="I17" s="38" t="s">
        <v>11</v>
      </c>
      <c r="J17" s="31"/>
      <c r="K17" s="31"/>
      <c r="L17" s="31"/>
      <c r="M17" s="31"/>
      <c r="N17" s="32"/>
    </row>
    <row r="18" spans="1:14" x14ac:dyDescent="0.3">
      <c r="A18" s="28"/>
      <c r="B18" s="33"/>
      <c r="C18" s="28"/>
      <c r="D18" s="28"/>
      <c r="E18" s="28"/>
      <c r="F18" s="28"/>
      <c r="G18" s="34"/>
      <c r="H18" s="28"/>
      <c r="I18" s="33"/>
      <c r="J18" s="28"/>
      <c r="K18" s="28"/>
      <c r="L18" s="28"/>
      <c r="M18" s="28"/>
      <c r="N18" s="34"/>
    </row>
    <row r="19" spans="1:14" x14ac:dyDescent="0.3">
      <c r="A19" s="28"/>
      <c r="B19" s="33"/>
      <c r="C19" s="28"/>
      <c r="D19" s="28"/>
      <c r="E19" s="28"/>
      <c r="F19" s="28"/>
      <c r="G19" s="34"/>
      <c r="H19" s="28"/>
      <c r="I19" s="33"/>
      <c r="J19" s="28"/>
      <c r="K19" s="28"/>
      <c r="L19" s="28"/>
      <c r="M19" s="28"/>
      <c r="N19" s="34"/>
    </row>
    <row r="20" spans="1:14" x14ac:dyDescent="0.3">
      <c r="A20" s="28"/>
      <c r="B20" s="33"/>
      <c r="C20" s="28"/>
      <c r="D20" s="28"/>
      <c r="E20" s="28"/>
      <c r="F20" s="28"/>
      <c r="G20" s="34"/>
      <c r="H20" s="28"/>
      <c r="I20" s="33"/>
      <c r="J20" s="28"/>
      <c r="K20" s="28"/>
      <c r="L20" s="28"/>
      <c r="M20" s="28"/>
      <c r="N20" s="34"/>
    </row>
    <row r="21" spans="1:14" x14ac:dyDescent="0.3">
      <c r="A21" s="28"/>
      <c r="B21" s="33"/>
      <c r="C21" s="28"/>
      <c r="D21" s="28"/>
      <c r="E21" s="28"/>
      <c r="F21" s="28"/>
      <c r="G21" s="34"/>
      <c r="H21" s="28"/>
      <c r="I21" s="33"/>
      <c r="J21" s="28"/>
      <c r="K21" s="28"/>
      <c r="L21" s="28"/>
      <c r="M21" s="28"/>
      <c r="N21" s="34"/>
    </row>
    <row r="22" spans="1:14" x14ac:dyDescent="0.3">
      <c r="A22" s="28"/>
      <c r="B22" s="33"/>
      <c r="C22" s="28"/>
      <c r="D22" s="28"/>
      <c r="E22" s="28"/>
      <c r="F22" s="28"/>
      <c r="G22" s="34"/>
      <c r="H22" s="28"/>
      <c r="I22" s="33"/>
      <c r="J22" s="28"/>
      <c r="K22" s="28"/>
      <c r="L22" s="28"/>
      <c r="M22" s="28"/>
      <c r="N22" s="34"/>
    </row>
    <row r="23" spans="1:14" x14ac:dyDescent="0.3">
      <c r="A23" s="28"/>
      <c r="B23" s="33"/>
      <c r="C23" s="28"/>
      <c r="D23" s="28"/>
      <c r="E23" s="28"/>
      <c r="F23" s="28"/>
      <c r="G23" s="34"/>
      <c r="H23" s="28"/>
      <c r="I23" s="33"/>
      <c r="J23" s="28"/>
      <c r="K23" s="28"/>
      <c r="L23" s="28"/>
      <c r="M23" s="28"/>
      <c r="N23" s="34"/>
    </row>
    <row r="24" spans="1:14" x14ac:dyDescent="0.3">
      <c r="A24" s="28"/>
      <c r="B24" s="33"/>
      <c r="C24" s="28"/>
      <c r="D24" s="28"/>
      <c r="E24" s="28"/>
      <c r="F24" s="28"/>
      <c r="G24" s="34"/>
      <c r="H24" s="28"/>
      <c r="I24" s="33"/>
      <c r="J24" s="28"/>
      <c r="K24" s="28"/>
      <c r="L24" s="28"/>
      <c r="M24" s="28"/>
      <c r="N24" s="34"/>
    </row>
    <row r="25" spans="1:14" x14ac:dyDescent="0.3">
      <c r="A25" s="28"/>
      <c r="B25" s="33"/>
      <c r="C25" s="28"/>
      <c r="D25" s="28"/>
      <c r="E25" s="28"/>
      <c r="F25" s="28"/>
      <c r="G25" s="34"/>
      <c r="H25" s="28"/>
      <c r="I25" s="33"/>
      <c r="J25" s="28"/>
      <c r="K25" s="28"/>
      <c r="L25" s="28"/>
      <c r="M25" s="28"/>
      <c r="N25" s="34"/>
    </row>
    <row r="26" spans="1:14" x14ac:dyDescent="0.3">
      <c r="A26" s="27"/>
      <c r="B26" s="35"/>
      <c r="C26" s="36"/>
      <c r="D26" s="36"/>
      <c r="E26" s="36"/>
      <c r="F26" s="36"/>
      <c r="G26" s="37"/>
      <c r="H26" s="27"/>
      <c r="I26" s="35"/>
      <c r="J26" s="36"/>
      <c r="K26" s="36"/>
      <c r="L26" s="36"/>
      <c r="M26" s="36"/>
      <c r="N26" s="37"/>
    </row>
  </sheetData>
  <mergeCells count="2">
    <mergeCell ref="A5:O5"/>
    <mergeCell ref="A7:O7"/>
  </mergeCells>
  <pageMargins left="0.7" right="0.7" top="0.75" bottom="0.75" header="0.3" footer="0.3"/>
  <pageSetup scale="91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workbookViewId="0">
      <selection activeCell="D24" sqref="D24"/>
    </sheetView>
  </sheetViews>
  <sheetFormatPr defaultRowHeight="14.4" x14ac:dyDescent="0.3"/>
  <cols>
    <col min="1" max="1" width="14.44140625" style="129" customWidth="1"/>
    <col min="2" max="2" width="4.77734375" style="129" customWidth="1"/>
    <col min="3" max="3" width="11.109375" bestFit="1" customWidth="1"/>
    <col min="5" max="5" width="11.109375" bestFit="1" customWidth="1"/>
    <col min="6" max="6" width="8.88671875" style="129"/>
    <col min="7" max="7" width="11.109375" bestFit="1" customWidth="1"/>
    <col min="8" max="8" width="10.109375" bestFit="1" customWidth="1"/>
    <col min="10" max="10" width="11.109375" bestFit="1" customWidth="1"/>
    <col min="11" max="11" width="8.88671875" style="129"/>
    <col min="12" max="12" width="11.109375" bestFit="1" customWidth="1"/>
    <col min="13" max="14" width="10.109375" bestFit="1" customWidth="1"/>
    <col min="15" max="15" width="11.109375" bestFit="1" customWidth="1"/>
    <col min="16" max="16" width="8.88671875" style="129"/>
    <col min="17" max="18" width="10.109375" bestFit="1" customWidth="1"/>
    <col min="20" max="20" width="10.109375" bestFit="1" customWidth="1"/>
  </cols>
  <sheetData>
    <row r="1" spans="1:20" ht="17.399999999999999" x14ac:dyDescent="0.3">
      <c r="A1" s="210" t="s">
        <v>193</v>
      </c>
      <c r="B1" s="205"/>
      <c r="C1" s="188"/>
      <c r="D1" s="188"/>
      <c r="E1" s="188"/>
      <c r="F1" s="196"/>
      <c r="G1" s="188"/>
      <c r="H1" s="188"/>
      <c r="I1" s="188"/>
      <c r="J1" s="188"/>
      <c r="K1" s="196"/>
      <c r="L1" s="188"/>
      <c r="M1" s="188"/>
      <c r="N1" s="188"/>
      <c r="O1" s="188"/>
      <c r="P1" s="196"/>
      <c r="Q1" s="188"/>
      <c r="R1" s="188"/>
      <c r="S1" s="188"/>
      <c r="T1" s="188"/>
    </row>
    <row r="2" spans="1:20" ht="15.6" x14ac:dyDescent="0.3">
      <c r="A2" s="219" t="s">
        <v>0</v>
      </c>
      <c r="B2" s="205"/>
      <c r="C2" s="188"/>
      <c r="D2" s="188"/>
      <c r="E2" s="188"/>
      <c r="F2" s="196"/>
      <c r="G2" s="188"/>
      <c r="H2" s="188"/>
      <c r="I2" s="188"/>
      <c r="J2" s="188"/>
      <c r="K2" s="196"/>
      <c r="L2" s="188"/>
      <c r="M2" s="188"/>
      <c r="N2" s="188"/>
      <c r="O2" s="188"/>
      <c r="P2" s="196"/>
      <c r="Q2" s="188"/>
      <c r="R2" s="188"/>
      <c r="S2" s="188"/>
      <c r="T2" s="188"/>
    </row>
    <row r="3" spans="1:20" ht="15.6" x14ac:dyDescent="0.3">
      <c r="A3" s="197" t="s">
        <v>181</v>
      </c>
      <c r="B3" s="197"/>
      <c r="C3" s="384">
        <v>2018</v>
      </c>
      <c r="D3" s="385"/>
      <c r="E3" s="386"/>
      <c r="F3" s="204"/>
      <c r="G3" s="384">
        <v>2019</v>
      </c>
      <c r="H3" s="385"/>
      <c r="I3" s="385"/>
      <c r="J3" s="386"/>
      <c r="K3" s="204"/>
      <c r="L3" s="384">
        <v>2020</v>
      </c>
      <c r="M3" s="385"/>
      <c r="N3" s="385"/>
      <c r="O3" s="386"/>
      <c r="Q3" s="384" t="s">
        <v>191</v>
      </c>
      <c r="R3" s="385"/>
      <c r="S3" s="385"/>
      <c r="T3" s="386"/>
    </row>
    <row r="4" spans="1:20" x14ac:dyDescent="0.3">
      <c r="A4" s="206" t="s">
        <v>182</v>
      </c>
      <c r="B4" s="206"/>
      <c r="C4" s="198" t="s">
        <v>12</v>
      </c>
      <c r="D4" s="198" t="s">
        <v>13</v>
      </c>
      <c r="E4" s="198" t="s">
        <v>4</v>
      </c>
      <c r="F4" s="216"/>
      <c r="G4" s="198" t="s">
        <v>12</v>
      </c>
      <c r="H4" s="198" t="s">
        <v>13</v>
      </c>
      <c r="I4" s="198" t="s">
        <v>14</v>
      </c>
      <c r="J4" s="198" t="s">
        <v>4</v>
      </c>
      <c r="K4" s="216"/>
      <c r="L4" s="198" t="s">
        <v>12</v>
      </c>
      <c r="M4" s="198" t="s">
        <v>13</v>
      </c>
      <c r="N4" s="198" t="s">
        <v>14</v>
      </c>
      <c r="O4" s="198" t="s">
        <v>4</v>
      </c>
      <c r="P4" s="216"/>
      <c r="Q4" s="198" t="s">
        <v>12</v>
      </c>
      <c r="R4" s="198" t="s">
        <v>13</v>
      </c>
      <c r="S4" s="198" t="s">
        <v>14</v>
      </c>
      <c r="T4" s="198" t="s">
        <v>4</v>
      </c>
    </row>
    <row r="5" spans="1:20" s="218" customFormat="1" x14ac:dyDescent="0.3">
      <c r="A5" s="191" t="s">
        <v>183</v>
      </c>
      <c r="B5" s="191"/>
      <c r="C5" s="211">
        <v>8927650</v>
      </c>
      <c r="D5" s="202">
        <v>0</v>
      </c>
      <c r="E5" s="217">
        <v>8927650</v>
      </c>
      <c r="F5" s="190"/>
      <c r="G5" s="211">
        <v>7937750</v>
      </c>
      <c r="H5" s="202">
        <v>0</v>
      </c>
      <c r="I5" s="202">
        <v>0</v>
      </c>
      <c r="J5" s="217">
        <v>7937750</v>
      </c>
      <c r="K5" s="190"/>
      <c r="L5" s="208">
        <v>18461335</v>
      </c>
      <c r="M5" s="207">
        <v>898300</v>
      </c>
      <c r="N5" s="207">
        <v>403840</v>
      </c>
      <c r="O5" s="214">
        <v>19763475</v>
      </c>
      <c r="P5" s="190"/>
      <c r="Q5" s="208">
        <v>0</v>
      </c>
      <c r="R5" s="207">
        <v>455100</v>
      </c>
      <c r="S5" s="207">
        <v>0</v>
      </c>
      <c r="T5" s="214">
        <v>455100</v>
      </c>
    </row>
    <row r="6" spans="1:20" s="218" customFormat="1" x14ac:dyDescent="0.3">
      <c r="A6" s="191" t="s">
        <v>184</v>
      </c>
      <c r="B6" s="191"/>
      <c r="C6" s="209">
        <v>87126937</v>
      </c>
      <c r="D6" s="199">
        <v>4457969</v>
      </c>
      <c r="E6" s="215">
        <v>91584906</v>
      </c>
      <c r="F6" s="190"/>
      <c r="G6" s="209">
        <v>120171441</v>
      </c>
      <c r="H6" s="199">
        <v>5997939</v>
      </c>
      <c r="I6" s="199">
        <v>3200000</v>
      </c>
      <c r="J6" s="215">
        <v>129369380</v>
      </c>
      <c r="K6" s="190"/>
      <c r="L6" s="209">
        <v>78555585</v>
      </c>
      <c r="M6" s="199">
        <v>18265411</v>
      </c>
      <c r="N6" s="199">
        <v>8236461</v>
      </c>
      <c r="O6" s="215">
        <v>105057457</v>
      </c>
      <c r="P6" s="190"/>
      <c r="Q6" s="209">
        <v>24366629</v>
      </c>
      <c r="R6" s="199">
        <v>5366024</v>
      </c>
      <c r="S6" s="199">
        <v>4391040</v>
      </c>
      <c r="T6" s="215">
        <v>34123693</v>
      </c>
    </row>
    <row r="7" spans="1:20" s="218" customFormat="1" x14ac:dyDescent="0.3">
      <c r="A7" s="191" t="s">
        <v>185</v>
      </c>
      <c r="B7" s="191"/>
      <c r="C7" s="209">
        <v>8711393</v>
      </c>
      <c r="D7" s="199">
        <v>0</v>
      </c>
      <c r="E7" s="215">
        <v>8711393</v>
      </c>
      <c r="F7" s="190"/>
      <c r="G7" s="209">
        <v>28219181</v>
      </c>
      <c r="H7" s="199">
        <v>26000</v>
      </c>
      <c r="I7" s="199">
        <v>0</v>
      </c>
      <c r="J7" s="215">
        <v>28245181</v>
      </c>
      <c r="K7" s="190"/>
      <c r="L7" s="209">
        <v>18162542</v>
      </c>
      <c r="M7" s="199">
        <v>491257</v>
      </c>
      <c r="N7" s="199">
        <v>0</v>
      </c>
      <c r="O7" s="215">
        <v>18653799</v>
      </c>
      <c r="P7" s="190"/>
      <c r="Q7" s="209">
        <v>1333159</v>
      </c>
      <c r="R7" s="199">
        <v>68500</v>
      </c>
      <c r="S7" s="199">
        <v>0</v>
      </c>
      <c r="T7" s="215">
        <v>1401659</v>
      </c>
    </row>
    <row r="8" spans="1:20" s="218" customFormat="1" x14ac:dyDescent="0.3">
      <c r="A8" s="191" t="s">
        <v>186</v>
      </c>
      <c r="B8" s="191"/>
      <c r="C8" s="209">
        <v>59669613</v>
      </c>
      <c r="D8" s="199">
        <v>132200</v>
      </c>
      <c r="E8" s="215">
        <v>59801813</v>
      </c>
      <c r="F8" s="190"/>
      <c r="G8" s="209">
        <v>24691080</v>
      </c>
      <c r="H8" s="199">
        <v>9898662</v>
      </c>
      <c r="I8" s="199">
        <v>900000</v>
      </c>
      <c r="J8" s="215">
        <v>35489742</v>
      </c>
      <c r="K8" s="190"/>
      <c r="L8" s="209">
        <v>25688549</v>
      </c>
      <c r="M8" s="199">
        <v>13485698</v>
      </c>
      <c r="N8" s="199">
        <v>3327000</v>
      </c>
      <c r="O8" s="215">
        <v>42501247</v>
      </c>
      <c r="P8" s="190"/>
      <c r="Q8" s="209">
        <v>4794554</v>
      </c>
      <c r="R8" s="199">
        <v>4560624</v>
      </c>
      <c r="S8" s="199">
        <v>200000</v>
      </c>
      <c r="T8" s="215">
        <v>9555178</v>
      </c>
    </row>
    <row r="9" spans="1:20" s="218" customFormat="1" x14ac:dyDescent="0.3">
      <c r="A9" s="191" t="s">
        <v>228</v>
      </c>
      <c r="B9" s="191"/>
      <c r="C9" s="209">
        <v>0</v>
      </c>
      <c r="D9" s="199">
        <v>0</v>
      </c>
      <c r="E9" s="215">
        <v>0</v>
      </c>
      <c r="F9" s="190"/>
      <c r="G9" s="209">
        <v>0</v>
      </c>
      <c r="H9" s="199">
        <v>0</v>
      </c>
      <c r="I9" s="199">
        <v>0</v>
      </c>
      <c r="J9" s="215">
        <v>0</v>
      </c>
      <c r="K9" s="190"/>
      <c r="L9" s="209">
        <v>0</v>
      </c>
      <c r="M9" s="199">
        <v>0</v>
      </c>
      <c r="N9" s="199">
        <v>0</v>
      </c>
      <c r="O9" s="215">
        <v>0</v>
      </c>
      <c r="P9" s="190"/>
      <c r="Q9" s="209">
        <v>0</v>
      </c>
      <c r="R9" s="199">
        <v>0</v>
      </c>
      <c r="S9" s="199">
        <v>0</v>
      </c>
      <c r="T9" s="215">
        <v>0</v>
      </c>
    </row>
    <row r="10" spans="1:20" s="218" customFormat="1" x14ac:dyDescent="0.3">
      <c r="A10" s="191" t="s">
        <v>187</v>
      </c>
      <c r="B10" s="191"/>
      <c r="C10" s="209">
        <v>314254</v>
      </c>
      <c r="D10" s="199">
        <v>1800</v>
      </c>
      <c r="E10" s="215">
        <v>316054</v>
      </c>
      <c r="F10" s="190"/>
      <c r="G10" s="209">
        <v>711250</v>
      </c>
      <c r="H10" s="199">
        <v>71650</v>
      </c>
      <c r="I10" s="199">
        <v>0</v>
      </c>
      <c r="J10" s="215">
        <v>782900</v>
      </c>
      <c r="K10" s="190"/>
      <c r="L10" s="209">
        <v>3935067</v>
      </c>
      <c r="M10" s="199">
        <v>94750</v>
      </c>
      <c r="N10" s="199">
        <v>0</v>
      </c>
      <c r="O10" s="215">
        <v>4029817</v>
      </c>
      <c r="P10" s="190"/>
      <c r="Q10" s="209">
        <v>434660</v>
      </c>
      <c r="R10" s="199">
        <v>0</v>
      </c>
      <c r="S10" s="199">
        <v>0</v>
      </c>
      <c r="T10" s="215">
        <v>434660</v>
      </c>
    </row>
    <row r="11" spans="1:20" s="218" customFormat="1" x14ac:dyDescent="0.3">
      <c r="A11" s="191" t="s">
        <v>188</v>
      </c>
      <c r="B11" s="191"/>
      <c r="C11" s="209">
        <v>168000</v>
      </c>
      <c r="D11" s="199">
        <v>0</v>
      </c>
      <c r="E11" s="215">
        <v>168000</v>
      </c>
      <c r="F11" s="190"/>
      <c r="G11" s="209">
        <v>1050000</v>
      </c>
      <c r="H11" s="199">
        <v>0</v>
      </c>
      <c r="I11" s="199">
        <v>0</v>
      </c>
      <c r="J11" s="215">
        <v>1050000</v>
      </c>
      <c r="K11" s="190"/>
      <c r="L11" s="209">
        <v>0</v>
      </c>
      <c r="M11" s="199">
        <v>0</v>
      </c>
      <c r="N11" s="199">
        <v>0</v>
      </c>
      <c r="O11" s="215">
        <v>0</v>
      </c>
      <c r="P11" s="190"/>
      <c r="Q11" s="209">
        <v>0</v>
      </c>
      <c r="R11" s="199">
        <v>0</v>
      </c>
      <c r="S11" s="199">
        <v>0</v>
      </c>
      <c r="T11" s="215">
        <v>0</v>
      </c>
    </row>
    <row r="12" spans="1:20" s="218" customFormat="1" x14ac:dyDescent="0.3">
      <c r="A12" s="191" t="s">
        <v>189</v>
      </c>
      <c r="B12" s="191"/>
      <c r="C12" s="209">
        <v>2570837</v>
      </c>
      <c r="D12" s="199">
        <v>325205</v>
      </c>
      <c r="E12" s="215">
        <v>2896042</v>
      </c>
      <c r="F12" s="190"/>
      <c r="G12" s="209">
        <v>8113257</v>
      </c>
      <c r="H12" s="199">
        <v>1814386</v>
      </c>
      <c r="I12" s="199">
        <v>45100</v>
      </c>
      <c r="J12" s="215">
        <v>9972743</v>
      </c>
      <c r="K12" s="190"/>
      <c r="L12" s="209">
        <v>8955031</v>
      </c>
      <c r="M12" s="199">
        <v>10204385</v>
      </c>
      <c r="N12" s="199">
        <v>45100</v>
      </c>
      <c r="O12" s="215">
        <v>19204516</v>
      </c>
      <c r="P12" s="190"/>
      <c r="Q12" s="209">
        <v>1529850</v>
      </c>
      <c r="R12" s="199">
        <v>225150</v>
      </c>
      <c r="S12" s="199">
        <v>0</v>
      </c>
      <c r="T12" s="215">
        <v>1755000</v>
      </c>
    </row>
    <row r="13" spans="1:20" x14ac:dyDescent="0.3">
      <c r="A13" s="195" t="s">
        <v>4</v>
      </c>
      <c r="B13" s="195"/>
      <c r="C13" s="203">
        <v>167488684</v>
      </c>
      <c r="D13" s="200">
        <v>4917174</v>
      </c>
      <c r="E13" s="201">
        <v>172405858</v>
      </c>
      <c r="F13" s="193"/>
      <c r="G13" s="203">
        <v>190893959</v>
      </c>
      <c r="H13" s="200">
        <v>17808637</v>
      </c>
      <c r="I13" s="200">
        <v>4145100</v>
      </c>
      <c r="J13" s="201">
        <v>212847696</v>
      </c>
      <c r="K13" s="193"/>
      <c r="L13" s="203">
        <v>153758109</v>
      </c>
      <c r="M13" s="200">
        <v>43439801</v>
      </c>
      <c r="N13" s="200">
        <v>12012401</v>
      </c>
      <c r="O13" s="201">
        <v>209210311</v>
      </c>
      <c r="P13" s="193"/>
      <c r="Q13" s="203">
        <v>32458852</v>
      </c>
      <c r="R13" s="200">
        <v>10675398</v>
      </c>
      <c r="S13" s="200">
        <v>4591040</v>
      </c>
      <c r="T13" s="201">
        <v>47725290</v>
      </c>
    </row>
    <row r="14" spans="1:20" x14ac:dyDescent="0.3">
      <c r="A14" s="195"/>
      <c r="B14" s="195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</row>
    <row r="15" spans="1:20" x14ac:dyDescent="0.3">
      <c r="A15" s="195"/>
      <c r="B15" s="195"/>
      <c r="C15" s="189"/>
      <c r="D15" s="189"/>
      <c r="E15" s="189"/>
      <c r="F15" s="193"/>
      <c r="G15" s="189"/>
      <c r="H15" s="189"/>
      <c r="I15" s="194"/>
      <c r="J15" s="189"/>
      <c r="K15" s="193"/>
      <c r="L15" s="189"/>
      <c r="M15" s="189"/>
      <c r="N15" s="194"/>
      <c r="O15" s="189"/>
      <c r="P15" s="193"/>
      <c r="Q15" s="189"/>
      <c r="R15" s="189"/>
      <c r="S15" s="194"/>
      <c r="T15" s="189"/>
    </row>
    <row r="16" spans="1:20" ht="15.6" x14ac:dyDescent="0.3">
      <c r="A16" s="197" t="s">
        <v>192</v>
      </c>
      <c r="B16" s="197"/>
      <c r="C16" s="360">
        <v>2018</v>
      </c>
      <c r="D16" s="360"/>
      <c r="E16" s="360"/>
      <c r="F16" s="204"/>
      <c r="G16" s="360">
        <v>2019</v>
      </c>
      <c r="H16" s="360"/>
      <c r="I16" s="360"/>
      <c r="J16" s="360"/>
      <c r="K16" s="204"/>
      <c r="L16" s="360">
        <v>2020</v>
      </c>
      <c r="M16" s="360"/>
      <c r="N16" s="360"/>
      <c r="O16" s="360"/>
      <c r="Q16" s="360" t="s">
        <v>191</v>
      </c>
      <c r="R16" s="360"/>
      <c r="S16" s="360"/>
      <c r="T16" s="360"/>
    </row>
    <row r="17" spans="1:20" x14ac:dyDescent="0.3">
      <c r="A17" s="206" t="s">
        <v>182</v>
      </c>
      <c r="B17" s="206"/>
      <c r="C17" s="198" t="s">
        <v>12</v>
      </c>
      <c r="D17" s="198" t="s">
        <v>13</v>
      </c>
      <c r="E17" s="198" t="s">
        <v>4</v>
      </c>
      <c r="F17" s="216"/>
      <c r="G17" s="198" t="s">
        <v>12</v>
      </c>
      <c r="H17" s="198" t="s">
        <v>13</v>
      </c>
      <c r="I17" s="198" t="s">
        <v>14</v>
      </c>
      <c r="J17" s="198" t="s">
        <v>4</v>
      </c>
      <c r="K17" s="216"/>
      <c r="L17" s="198" t="s">
        <v>12</v>
      </c>
      <c r="M17" s="198" t="s">
        <v>13</v>
      </c>
      <c r="N17" s="198" t="s">
        <v>14</v>
      </c>
      <c r="O17" s="198" t="s">
        <v>4</v>
      </c>
      <c r="P17" s="216"/>
      <c r="Q17" s="198" t="s">
        <v>12</v>
      </c>
      <c r="R17" s="198" t="s">
        <v>13</v>
      </c>
      <c r="S17" s="198" t="s">
        <v>14</v>
      </c>
      <c r="T17" s="198" t="s">
        <v>4</v>
      </c>
    </row>
    <row r="18" spans="1:20" s="218" customFormat="1" x14ac:dyDescent="0.3">
      <c r="A18" s="191" t="s">
        <v>183</v>
      </c>
      <c r="B18" s="191"/>
      <c r="C18" s="211">
        <v>387000</v>
      </c>
      <c r="D18" s="202">
        <v>0</v>
      </c>
      <c r="E18" s="217">
        <v>387000</v>
      </c>
      <c r="F18" s="190"/>
      <c r="G18" s="211">
        <v>176600</v>
      </c>
      <c r="H18" s="202">
        <v>0</v>
      </c>
      <c r="I18" s="202">
        <v>0</v>
      </c>
      <c r="J18" s="217">
        <v>176600</v>
      </c>
      <c r="K18" s="190"/>
      <c r="L18" s="211">
        <v>949400</v>
      </c>
      <c r="M18" s="202">
        <v>0</v>
      </c>
      <c r="N18" s="202">
        <v>0</v>
      </c>
      <c r="O18" s="217">
        <v>949400</v>
      </c>
      <c r="P18" s="190"/>
      <c r="Q18" s="211">
        <v>0</v>
      </c>
      <c r="R18" s="202">
        <v>0</v>
      </c>
      <c r="S18" s="202">
        <v>0</v>
      </c>
      <c r="T18" s="217">
        <v>0</v>
      </c>
    </row>
    <row r="19" spans="1:20" s="218" customFormat="1" x14ac:dyDescent="0.3">
      <c r="A19" s="191" t="s">
        <v>184</v>
      </c>
      <c r="B19" s="191"/>
      <c r="C19" s="209">
        <v>8253900</v>
      </c>
      <c r="D19" s="199">
        <v>8000</v>
      </c>
      <c r="E19" s="215">
        <v>8261900</v>
      </c>
      <c r="F19" s="190"/>
      <c r="G19" s="209">
        <v>15399234</v>
      </c>
      <c r="H19" s="199">
        <v>0</v>
      </c>
      <c r="I19" s="199">
        <v>0</v>
      </c>
      <c r="J19" s="215">
        <v>15399234</v>
      </c>
      <c r="K19" s="190"/>
      <c r="L19" s="209">
        <v>7402186</v>
      </c>
      <c r="M19" s="199">
        <v>0</v>
      </c>
      <c r="N19" s="199">
        <v>0</v>
      </c>
      <c r="O19" s="215">
        <v>7402186</v>
      </c>
      <c r="P19" s="190"/>
      <c r="Q19" s="211">
        <v>5047802</v>
      </c>
      <c r="R19" s="199">
        <v>0</v>
      </c>
      <c r="S19" s="199">
        <v>0</v>
      </c>
      <c r="T19" s="217">
        <v>5047802</v>
      </c>
    </row>
    <row r="20" spans="1:20" s="218" customFormat="1" x14ac:dyDescent="0.3">
      <c r="A20" s="191" t="s">
        <v>185</v>
      </c>
      <c r="B20" s="191"/>
      <c r="C20" s="209">
        <v>1169776</v>
      </c>
      <c r="D20" s="199">
        <v>0</v>
      </c>
      <c r="E20" s="215">
        <v>1169776</v>
      </c>
      <c r="F20" s="190"/>
      <c r="G20" s="209">
        <v>1341338</v>
      </c>
      <c r="H20" s="199">
        <v>0</v>
      </c>
      <c r="I20" s="199">
        <v>0</v>
      </c>
      <c r="J20" s="215">
        <v>1341338</v>
      </c>
      <c r="K20" s="190"/>
      <c r="L20" s="209">
        <v>1295834</v>
      </c>
      <c r="M20" s="199">
        <v>1016700</v>
      </c>
      <c r="N20" s="199">
        <v>0</v>
      </c>
      <c r="O20" s="215">
        <v>2312534</v>
      </c>
      <c r="P20" s="190"/>
      <c r="Q20" s="211">
        <v>120813</v>
      </c>
      <c r="R20" s="199">
        <v>144350</v>
      </c>
      <c r="S20" s="199">
        <v>0</v>
      </c>
      <c r="T20" s="217">
        <v>265163</v>
      </c>
    </row>
    <row r="21" spans="1:20" s="218" customFormat="1" x14ac:dyDescent="0.3">
      <c r="A21" s="191" t="s">
        <v>186</v>
      </c>
      <c r="B21" s="191"/>
      <c r="C21" s="209">
        <v>968733</v>
      </c>
      <c r="D21" s="199">
        <v>0</v>
      </c>
      <c r="E21" s="215">
        <v>968733</v>
      </c>
      <c r="F21" s="190"/>
      <c r="G21" s="209">
        <v>881032</v>
      </c>
      <c r="H21" s="199">
        <v>0</v>
      </c>
      <c r="I21" s="199">
        <v>0</v>
      </c>
      <c r="J21" s="215">
        <v>881032</v>
      </c>
      <c r="K21" s="190"/>
      <c r="L21" s="209">
        <v>1421123</v>
      </c>
      <c r="M21" s="199">
        <v>0</v>
      </c>
      <c r="N21" s="199">
        <v>0</v>
      </c>
      <c r="O21" s="215">
        <v>1421123</v>
      </c>
      <c r="P21" s="190"/>
      <c r="Q21" s="211">
        <v>265000</v>
      </c>
      <c r="R21" s="199">
        <v>0</v>
      </c>
      <c r="S21" s="199">
        <v>0</v>
      </c>
      <c r="T21" s="217">
        <v>265000</v>
      </c>
    </row>
    <row r="22" spans="1:20" s="218" customFormat="1" x14ac:dyDescent="0.3">
      <c r="A22" s="191" t="s">
        <v>228</v>
      </c>
      <c r="B22" s="191"/>
      <c r="C22" s="209">
        <v>0</v>
      </c>
      <c r="D22" s="199">
        <v>0</v>
      </c>
      <c r="E22" s="215">
        <v>0</v>
      </c>
      <c r="F22" s="190"/>
      <c r="G22" s="209">
        <v>0</v>
      </c>
      <c r="H22" s="199">
        <v>0</v>
      </c>
      <c r="I22" s="199">
        <v>0</v>
      </c>
      <c r="J22" s="215">
        <v>0</v>
      </c>
      <c r="K22" s="190"/>
      <c r="L22" s="209">
        <v>0</v>
      </c>
      <c r="M22" s="199">
        <v>0</v>
      </c>
      <c r="N22" s="199">
        <v>0</v>
      </c>
      <c r="O22" s="215">
        <v>0</v>
      </c>
      <c r="P22" s="190"/>
      <c r="Q22" s="211">
        <v>0</v>
      </c>
      <c r="R22" s="199">
        <v>0</v>
      </c>
      <c r="S22" s="199">
        <v>0</v>
      </c>
      <c r="T22" s="217">
        <v>0</v>
      </c>
    </row>
    <row r="23" spans="1:20" s="218" customFormat="1" x14ac:dyDescent="0.3">
      <c r="A23" s="191" t="s">
        <v>187</v>
      </c>
      <c r="B23" s="191"/>
      <c r="C23" s="209">
        <v>789600</v>
      </c>
      <c r="D23" s="199">
        <v>0</v>
      </c>
      <c r="E23" s="215">
        <v>789600</v>
      </c>
      <c r="F23" s="190"/>
      <c r="G23" s="209">
        <v>901150</v>
      </c>
      <c r="H23" s="199">
        <v>0</v>
      </c>
      <c r="I23" s="199">
        <v>0</v>
      </c>
      <c r="J23" s="215">
        <v>901150</v>
      </c>
      <c r="K23" s="190"/>
      <c r="L23" s="209">
        <v>864149</v>
      </c>
      <c r="M23" s="199">
        <v>25150</v>
      </c>
      <c r="N23" s="199">
        <v>0</v>
      </c>
      <c r="O23" s="215">
        <v>889299</v>
      </c>
      <c r="P23" s="190"/>
      <c r="Q23" s="211">
        <v>104450</v>
      </c>
      <c r="R23" s="199">
        <v>1000</v>
      </c>
      <c r="S23" s="199">
        <v>0</v>
      </c>
      <c r="T23" s="217">
        <v>105450</v>
      </c>
    </row>
    <row r="24" spans="1:20" s="218" customFormat="1" x14ac:dyDescent="0.3">
      <c r="A24" s="192" t="s">
        <v>188</v>
      </c>
      <c r="B24" s="192"/>
      <c r="C24" s="209">
        <v>0</v>
      </c>
      <c r="D24" s="199">
        <v>0</v>
      </c>
      <c r="E24" s="215">
        <v>0</v>
      </c>
      <c r="F24" s="190"/>
      <c r="G24" s="209">
        <v>0</v>
      </c>
      <c r="H24" s="199">
        <v>0</v>
      </c>
      <c r="I24" s="199">
        <v>0</v>
      </c>
      <c r="J24" s="215">
        <v>0</v>
      </c>
      <c r="K24" s="190"/>
      <c r="L24" s="209">
        <v>0</v>
      </c>
      <c r="M24" s="199">
        <v>0</v>
      </c>
      <c r="N24" s="199">
        <v>0</v>
      </c>
      <c r="O24" s="215">
        <v>0</v>
      </c>
      <c r="P24" s="190"/>
      <c r="Q24" s="211">
        <v>0</v>
      </c>
      <c r="R24" s="199">
        <v>0</v>
      </c>
      <c r="S24" s="199">
        <v>0</v>
      </c>
      <c r="T24" s="217">
        <v>0</v>
      </c>
    </row>
    <row r="25" spans="1:20" s="218" customFormat="1" x14ac:dyDescent="0.3">
      <c r="A25" s="191" t="s">
        <v>189</v>
      </c>
      <c r="B25" s="191"/>
      <c r="C25" s="209">
        <v>14423463</v>
      </c>
      <c r="D25" s="199">
        <v>184365</v>
      </c>
      <c r="E25" s="215">
        <v>14607828</v>
      </c>
      <c r="F25" s="190"/>
      <c r="G25" s="209">
        <v>22177447</v>
      </c>
      <c r="H25" s="199">
        <v>269480</v>
      </c>
      <c r="I25" s="199">
        <v>0</v>
      </c>
      <c r="J25" s="215">
        <v>22446927</v>
      </c>
      <c r="K25" s="190"/>
      <c r="L25" s="209">
        <v>7314982</v>
      </c>
      <c r="M25" s="199">
        <v>435062</v>
      </c>
      <c r="N25" s="199">
        <v>0</v>
      </c>
      <c r="O25" s="215">
        <v>7750044</v>
      </c>
      <c r="P25" s="190"/>
      <c r="Q25" s="211">
        <v>228136</v>
      </c>
      <c r="R25" s="199">
        <v>135810</v>
      </c>
      <c r="S25" s="199">
        <v>0</v>
      </c>
      <c r="T25" s="217">
        <v>363946</v>
      </c>
    </row>
    <row r="26" spans="1:20" x14ac:dyDescent="0.3">
      <c r="A26" s="195" t="s">
        <v>4</v>
      </c>
      <c r="B26" s="195"/>
      <c r="C26" s="203">
        <v>25992472</v>
      </c>
      <c r="D26" s="200">
        <v>192365</v>
      </c>
      <c r="E26" s="201">
        <v>26184837</v>
      </c>
      <c r="F26" s="193"/>
      <c r="G26" s="203">
        <v>40876801</v>
      </c>
      <c r="H26" s="200">
        <v>269480</v>
      </c>
      <c r="I26" s="200">
        <v>0</v>
      </c>
      <c r="J26" s="201">
        <v>41146281</v>
      </c>
      <c r="K26" s="193"/>
      <c r="L26" s="203">
        <v>19247674</v>
      </c>
      <c r="M26" s="200">
        <v>1476912</v>
      </c>
      <c r="N26" s="200">
        <v>0</v>
      </c>
      <c r="O26" s="201">
        <v>20724586</v>
      </c>
      <c r="P26" s="193"/>
      <c r="Q26" s="213">
        <v>5766201</v>
      </c>
      <c r="R26" s="200">
        <v>281160</v>
      </c>
      <c r="S26" s="200">
        <v>0</v>
      </c>
      <c r="T26" s="201">
        <v>6047361</v>
      </c>
    </row>
    <row r="27" spans="1:20" x14ac:dyDescent="0.3">
      <c r="A27" s="195"/>
      <c r="B27" s="195"/>
      <c r="C27" s="189"/>
      <c r="D27" s="189"/>
      <c r="E27" s="189"/>
      <c r="F27" s="193"/>
      <c r="G27" s="189"/>
      <c r="H27" s="189"/>
      <c r="I27" s="194"/>
      <c r="J27" s="189"/>
      <c r="K27" s="193"/>
      <c r="L27" s="189"/>
      <c r="M27" s="189"/>
      <c r="N27" s="194"/>
      <c r="O27" s="189"/>
      <c r="P27" s="193"/>
      <c r="Q27" s="189"/>
      <c r="R27" s="189"/>
      <c r="S27" s="194"/>
      <c r="T27" s="189"/>
    </row>
    <row r="28" spans="1:20" ht="15.6" x14ac:dyDescent="0.3">
      <c r="A28" s="197"/>
      <c r="B28" s="197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</row>
    <row r="29" spans="1:20" ht="15.6" x14ac:dyDescent="0.3">
      <c r="A29" s="197" t="s">
        <v>190</v>
      </c>
      <c r="B29" s="197"/>
      <c r="C29" s="360">
        <v>2018</v>
      </c>
      <c r="D29" s="360"/>
      <c r="E29" s="360"/>
      <c r="F29" s="204"/>
      <c r="G29" s="360">
        <v>2019</v>
      </c>
      <c r="H29" s="360"/>
      <c r="I29" s="360"/>
      <c r="J29" s="360"/>
      <c r="K29" s="204"/>
      <c r="L29" s="360">
        <v>2020</v>
      </c>
      <c r="M29" s="360"/>
      <c r="N29" s="360"/>
      <c r="O29" s="360"/>
      <c r="Q29" s="360" t="s">
        <v>191</v>
      </c>
      <c r="R29" s="360"/>
      <c r="S29" s="360"/>
      <c r="T29" s="360"/>
    </row>
    <row r="30" spans="1:20" x14ac:dyDescent="0.3">
      <c r="A30" s="206" t="s">
        <v>182</v>
      </c>
      <c r="B30" s="206"/>
      <c r="C30" s="198" t="s">
        <v>12</v>
      </c>
      <c r="D30" s="198" t="s">
        <v>13</v>
      </c>
      <c r="E30" s="198" t="s">
        <v>4</v>
      </c>
      <c r="F30" s="216"/>
      <c r="G30" s="198" t="s">
        <v>12</v>
      </c>
      <c r="H30" s="198" t="s">
        <v>13</v>
      </c>
      <c r="I30" s="198" t="s">
        <v>14</v>
      </c>
      <c r="J30" s="198" t="s">
        <v>4</v>
      </c>
      <c r="K30" s="216"/>
      <c r="L30" s="198" t="s">
        <v>12</v>
      </c>
      <c r="M30" s="198" t="s">
        <v>13</v>
      </c>
      <c r="N30" s="198" t="s">
        <v>14</v>
      </c>
      <c r="O30" s="198" t="s">
        <v>4</v>
      </c>
      <c r="P30" s="216"/>
      <c r="Q30" s="198" t="s">
        <v>12</v>
      </c>
      <c r="R30" s="198" t="s">
        <v>13</v>
      </c>
      <c r="S30" s="198" t="s">
        <v>14</v>
      </c>
      <c r="T30" s="198" t="s">
        <v>4</v>
      </c>
    </row>
    <row r="31" spans="1:20" s="218" customFormat="1" x14ac:dyDescent="0.3">
      <c r="A31" s="191" t="s">
        <v>183</v>
      </c>
      <c r="B31" s="191"/>
      <c r="C31" s="211">
        <v>9314650</v>
      </c>
      <c r="D31" s="202">
        <v>0</v>
      </c>
      <c r="E31" s="217">
        <v>9314650</v>
      </c>
      <c r="F31" s="190"/>
      <c r="G31" s="211">
        <v>8114350</v>
      </c>
      <c r="H31" s="202">
        <v>0</v>
      </c>
      <c r="I31" s="202">
        <v>0</v>
      </c>
      <c r="J31" s="217">
        <v>8114350</v>
      </c>
      <c r="K31" s="190"/>
      <c r="L31" s="211">
        <v>19410735</v>
      </c>
      <c r="M31" s="202">
        <v>898300</v>
      </c>
      <c r="N31" s="202">
        <v>403840</v>
      </c>
      <c r="O31" s="217">
        <v>20712875</v>
      </c>
      <c r="P31" s="190"/>
      <c r="Q31" s="211">
        <v>0</v>
      </c>
      <c r="R31" s="202">
        <v>455100</v>
      </c>
      <c r="S31" s="202">
        <v>0</v>
      </c>
      <c r="T31" s="217">
        <v>455100</v>
      </c>
    </row>
    <row r="32" spans="1:20" s="218" customFormat="1" x14ac:dyDescent="0.3">
      <c r="A32" s="191" t="s">
        <v>184</v>
      </c>
      <c r="B32" s="191"/>
      <c r="C32" s="209">
        <v>95380837</v>
      </c>
      <c r="D32" s="199">
        <v>4465969</v>
      </c>
      <c r="E32" s="217">
        <v>99846806</v>
      </c>
      <c r="F32" s="190"/>
      <c r="G32" s="209">
        <v>135570675</v>
      </c>
      <c r="H32" s="199">
        <v>5997939</v>
      </c>
      <c r="I32" s="199">
        <v>3200000</v>
      </c>
      <c r="J32" s="215">
        <v>144768614</v>
      </c>
      <c r="K32" s="190"/>
      <c r="L32" s="209">
        <v>85957771</v>
      </c>
      <c r="M32" s="199">
        <v>18265411</v>
      </c>
      <c r="N32" s="199">
        <v>8236461</v>
      </c>
      <c r="O32" s="215">
        <v>112459643</v>
      </c>
      <c r="P32" s="190"/>
      <c r="Q32" s="209">
        <v>29414431</v>
      </c>
      <c r="R32" s="199">
        <v>5366024</v>
      </c>
      <c r="S32" s="199">
        <v>4391040</v>
      </c>
      <c r="T32" s="215">
        <v>39171495</v>
      </c>
    </row>
    <row r="33" spans="1:20" s="218" customFormat="1" x14ac:dyDescent="0.3">
      <c r="A33" s="191" t="s">
        <v>185</v>
      </c>
      <c r="B33" s="191"/>
      <c r="C33" s="209">
        <v>9881169</v>
      </c>
      <c r="D33" s="199">
        <v>0</v>
      </c>
      <c r="E33" s="217">
        <v>9881169</v>
      </c>
      <c r="F33" s="190"/>
      <c r="G33" s="209">
        <v>29560519</v>
      </c>
      <c r="H33" s="199">
        <v>26000</v>
      </c>
      <c r="I33" s="199">
        <v>0</v>
      </c>
      <c r="J33" s="215">
        <v>29586519</v>
      </c>
      <c r="K33" s="190"/>
      <c r="L33" s="209">
        <v>19458376</v>
      </c>
      <c r="M33" s="199">
        <v>1507957</v>
      </c>
      <c r="N33" s="199">
        <v>0</v>
      </c>
      <c r="O33" s="215">
        <v>20966333</v>
      </c>
      <c r="P33" s="190"/>
      <c r="Q33" s="209">
        <v>1453972</v>
      </c>
      <c r="R33" s="199">
        <v>212850</v>
      </c>
      <c r="S33" s="199">
        <v>0</v>
      </c>
      <c r="T33" s="215">
        <v>1666822</v>
      </c>
    </row>
    <row r="34" spans="1:20" s="218" customFormat="1" x14ac:dyDescent="0.3">
      <c r="A34" s="191" t="s">
        <v>186</v>
      </c>
      <c r="B34" s="191"/>
      <c r="C34" s="209">
        <v>60638346</v>
      </c>
      <c r="D34" s="199">
        <v>132200</v>
      </c>
      <c r="E34" s="217">
        <v>60770546</v>
      </c>
      <c r="F34" s="190"/>
      <c r="G34" s="209">
        <v>25572112</v>
      </c>
      <c r="H34" s="199">
        <v>9898662</v>
      </c>
      <c r="I34" s="199">
        <v>900000</v>
      </c>
      <c r="J34" s="215">
        <v>36370774</v>
      </c>
      <c r="K34" s="190"/>
      <c r="L34" s="209">
        <v>27109672</v>
      </c>
      <c r="M34" s="199">
        <v>13485698</v>
      </c>
      <c r="N34" s="199">
        <v>3327000</v>
      </c>
      <c r="O34" s="215">
        <v>43922370</v>
      </c>
      <c r="P34" s="190"/>
      <c r="Q34" s="209">
        <v>5059554</v>
      </c>
      <c r="R34" s="199">
        <v>4560624</v>
      </c>
      <c r="S34" s="199">
        <v>200000</v>
      </c>
      <c r="T34" s="215">
        <v>9820178</v>
      </c>
    </row>
    <row r="35" spans="1:20" s="218" customFormat="1" x14ac:dyDescent="0.3">
      <c r="A35" s="191" t="s">
        <v>228</v>
      </c>
      <c r="B35" s="191"/>
      <c r="C35" s="209">
        <v>0</v>
      </c>
      <c r="D35" s="199">
        <v>0</v>
      </c>
      <c r="E35" s="217">
        <v>0</v>
      </c>
      <c r="F35" s="190"/>
      <c r="G35" s="209">
        <v>0</v>
      </c>
      <c r="H35" s="199">
        <v>0</v>
      </c>
      <c r="I35" s="199">
        <v>0</v>
      </c>
      <c r="J35" s="215">
        <v>0</v>
      </c>
      <c r="K35" s="190"/>
      <c r="L35" s="209">
        <v>0</v>
      </c>
      <c r="M35" s="199">
        <v>0</v>
      </c>
      <c r="N35" s="199">
        <v>0</v>
      </c>
      <c r="O35" s="215">
        <v>0</v>
      </c>
      <c r="P35" s="190"/>
      <c r="Q35" s="209">
        <v>0</v>
      </c>
      <c r="R35" s="199">
        <v>0</v>
      </c>
      <c r="S35" s="199">
        <v>0</v>
      </c>
      <c r="T35" s="215">
        <v>0</v>
      </c>
    </row>
    <row r="36" spans="1:20" s="218" customFormat="1" x14ac:dyDescent="0.3">
      <c r="A36" s="191" t="s">
        <v>187</v>
      </c>
      <c r="B36" s="191"/>
      <c r="C36" s="209">
        <v>1103854</v>
      </c>
      <c r="D36" s="199">
        <v>1800</v>
      </c>
      <c r="E36" s="217">
        <v>1105654</v>
      </c>
      <c r="F36" s="190"/>
      <c r="G36" s="209">
        <v>1612400</v>
      </c>
      <c r="H36" s="199">
        <v>71650</v>
      </c>
      <c r="I36" s="199">
        <v>0</v>
      </c>
      <c r="J36" s="215">
        <v>1684050</v>
      </c>
      <c r="K36" s="190"/>
      <c r="L36" s="209">
        <v>4799216</v>
      </c>
      <c r="M36" s="199">
        <v>119900</v>
      </c>
      <c r="N36" s="199">
        <v>0</v>
      </c>
      <c r="O36" s="215">
        <v>4919116</v>
      </c>
      <c r="P36" s="190"/>
      <c r="Q36" s="209">
        <v>539110</v>
      </c>
      <c r="R36" s="199">
        <v>1000</v>
      </c>
      <c r="S36" s="199">
        <v>0</v>
      </c>
      <c r="T36" s="215">
        <v>540110</v>
      </c>
    </row>
    <row r="37" spans="1:20" s="218" customFormat="1" x14ac:dyDescent="0.3">
      <c r="A37" s="192" t="s">
        <v>188</v>
      </c>
      <c r="B37" s="192"/>
      <c r="C37" s="209">
        <v>168000</v>
      </c>
      <c r="D37" s="199"/>
      <c r="E37" s="217">
        <v>168000</v>
      </c>
      <c r="F37" s="190"/>
      <c r="G37" s="209">
        <v>1050000</v>
      </c>
      <c r="H37" s="199"/>
      <c r="I37" s="199">
        <v>0</v>
      </c>
      <c r="J37" s="215">
        <v>1050000</v>
      </c>
      <c r="K37" s="190"/>
      <c r="L37" s="209">
        <v>0</v>
      </c>
      <c r="M37" s="199">
        <v>0</v>
      </c>
      <c r="N37" s="199">
        <v>0</v>
      </c>
      <c r="O37" s="215">
        <v>0</v>
      </c>
      <c r="P37" s="190"/>
      <c r="Q37" s="209">
        <v>0</v>
      </c>
      <c r="R37" s="199">
        <v>0</v>
      </c>
      <c r="S37" s="199">
        <v>0</v>
      </c>
      <c r="T37" s="215">
        <v>0</v>
      </c>
    </row>
    <row r="38" spans="1:20" s="218" customFormat="1" x14ac:dyDescent="0.3">
      <c r="A38" s="191" t="s">
        <v>189</v>
      </c>
      <c r="B38" s="191"/>
      <c r="C38" s="209">
        <v>16994300</v>
      </c>
      <c r="D38" s="199">
        <v>509570</v>
      </c>
      <c r="E38" s="217">
        <v>17503870</v>
      </c>
      <c r="F38" s="190"/>
      <c r="G38" s="209">
        <v>30290704</v>
      </c>
      <c r="H38" s="199">
        <v>2083866</v>
      </c>
      <c r="I38" s="199">
        <v>45100</v>
      </c>
      <c r="J38" s="215">
        <v>32419670</v>
      </c>
      <c r="K38" s="190"/>
      <c r="L38" s="209">
        <v>16270013</v>
      </c>
      <c r="M38" s="199">
        <v>10639447</v>
      </c>
      <c r="N38" s="199">
        <v>45100</v>
      </c>
      <c r="O38" s="215">
        <v>26954560</v>
      </c>
      <c r="P38" s="190"/>
      <c r="Q38" s="209">
        <v>1757986</v>
      </c>
      <c r="R38" s="199">
        <v>360960</v>
      </c>
      <c r="S38" s="199">
        <v>0</v>
      </c>
      <c r="T38" s="215">
        <v>2118946</v>
      </c>
    </row>
    <row r="39" spans="1:20" x14ac:dyDescent="0.3">
      <c r="A39" s="195" t="s">
        <v>4</v>
      </c>
      <c r="B39" s="195"/>
      <c r="C39" s="203">
        <v>193481156</v>
      </c>
      <c r="D39" s="200">
        <v>5109539</v>
      </c>
      <c r="E39" s="201">
        <v>198590695</v>
      </c>
      <c r="F39" s="193"/>
      <c r="G39" s="203">
        <v>231770760</v>
      </c>
      <c r="H39" s="200">
        <v>18078117</v>
      </c>
      <c r="I39" s="200">
        <v>4145100</v>
      </c>
      <c r="J39" s="201">
        <v>253993977</v>
      </c>
      <c r="K39" s="193"/>
      <c r="L39" s="203">
        <v>173005783</v>
      </c>
      <c r="M39" s="200">
        <v>44916713</v>
      </c>
      <c r="N39" s="200">
        <v>12012401</v>
      </c>
      <c r="O39" s="201">
        <v>229934897</v>
      </c>
      <c r="P39" s="193"/>
      <c r="Q39" s="203">
        <v>38225053</v>
      </c>
      <c r="R39" s="200">
        <v>10956558</v>
      </c>
      <c r="S39" s="200">
        <v>4591040</v>
      </c>
      <c r="T39" s="201">
        <v>53772651</v>
      </c>
    </row>
    <row r="40" spans="1:20" x14ac:dyDescent="0.3">
      <c r="A40" s="196"/>
      <c r="B40" s="196"/>
      <c r="C40" s="188"/>
      <c r="D40" s="188"/>
      <c r="E40" s="188"/>
      <c r="F40" s="196"/>
      <c r="G40" s="188"/>
      <c r="H40" s="188"/>
      <c r="I40" s="188"/>
      <c r="J40" s="188"/>
      <c r="K40" s="196"/>
      <c r="L40" s="188"/>
      <c r="M40" s="188"/>
      <c r="N40" s="188"/>
      <c r="O40" s="188"/>
      <c r="P40" s="196"/>
      <c r="Q40" s="188"/>
      <c r="R40" s="188"/>
      <c r="S40" s="188"/>
      <c r="T40" s="188"/>
    </row>
    <row r="41" spans="1:20" x14ac:dyDescent="0.3">
      <c r="A41" s="196"/>
      <c r="B41" s="196"/>
      <c r="C41" s="188"/>
      <c r="D41" s="188"/>
      <c r="E41" s="188"/>
      <c r="F41" s="196"/>
      <c r="G41" s="188"/>
      <c r="H41" s="188"/>
      <c r="I41" s="188"/>
      <c r="J41" s="188"/>
      <c r="K41" s="196"/>
      <c r="L41" s="188"/>
      <c r="M41" s="188"/>
      <c r="N41" s="188"/>
      <c r="O41" s="188"/>
      <c r="P41" s="196"/>
      <c r="Q41" s="188"/>
      <c r="R41" s="188"/>
      <c r="S41" s="188"/>
      <c r="T41" s="188"/>
    </row>
  </sheetData>
  <mergeCells count="12">
    <mergeCell ref="Q3:T3"/>
    <mergeCell ref="L3:O3"/>
    <mergeCell ref="G3:J3"/>
    <mergeCell ref="C3:E3"/>
    <mergeCell ref="C29:E29"/>
    <mergeCell ref="G29:J29"/>
    <mergeCell ref="L29:O29"/>
    <mergeCell ref="Q29:T29"/>
    <mergeCell ref="C16:E16"/>
    <mergeCell ref="G16:J16"/>
    <mergeCell ref="L16:O16"/>
    <mergeCell ref="Q16:T16"/>
  </mergeCells>
  <pageMargins left="0.7" right="0.7" top="0.75" bottom="0.75" header="0.3" footer="0.3"/>
  <pageSetup scale="61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workbookViewId="0">
      <selection activeCell="B8" sqref="B8"/>
    </sheetView>
  </sheetViews>
  <sheetFormatPr defaultRowHeight="14.4" x14ac:dyDescent="0.3"/>
  <cols>
    <col min="1" max="1" width="12.44140625" customWidth="1"/>
    <col min="3" max="3" width="11.109375" bestFit="1" customWidth="1"/>
    <col min="4" max="4" width="9.109375" bestFit="1" customWidth="1"/>
    <col min="5" max="5" width="11.109375" bestFit="1" customWidth="1"/>
    <col min="6" max="6" width="8.88671875" style="129"/>
    <col min="7" max="7" width="11.109375" bestFit="1" customWidth="1"/>
    <col min="8" max="8" width="10.109375" bestFit="1" customWidth="1"/>
    <col min="10" max="10" width="11.109375" bestFit="1" customWidth="1"/>
    <col min="11" max="11" width="8.88671875" style="129"/>
    <col min="12" max="12" width="11.109375" bestFit="1" customWidth="1"/>
    <col min="13" max="14" width="10.109375" bestFit="1" customWidth="1"/>
    <col min="15" max="15" width="11.109375" bestFit="1" customWidth="1"/>
    <col min="16" max="16" width="8.88671875" style="129"/>
    <col min="17" max="18" width="10.109375" bestFit="1" customWidth="1"/>
    <col min="20" max="20" width="10.109375" bestFit="1" customWidth="1"/>
  </cols>
  <sheetData>
    <row r="1" spans="1:20" ht="17.399999999999999" x14ac:dyDescent="0.3">
      <c r="A1" s="290" t="s">
        <v>211</v>
      </c>
      <c r="B1" s="290"/>
      <c r="C1" s="290"/>
      <c r="D1" s="291"/>
      <c r="E1" s="274"/>
      <c r="F1" s="292"/>
      <c r="G1" s="288"/>
      <c r="H1" s="288"/>
      <c r="I1" s="274"/>
      <c r="J1" s="274"/>
      <c r="K1" s="292"/>
      <c r="L1" s="288"/>
      <c r="M1" s="288"/>
      <c r="N1" s="274"/>
      <c r="O1" s="274"/>
      <c r="P1" s="292"/>
      <c r="Q1" s="288"/>
      <c r="R1" s="288"/>
      <c r="S1" s="273"/>
      <c r="T1" s="273"/>
    </row>
    <row r="2" spans="1:20" s="312" customFormat="1" ht="17.399999999999999" x14ac:dyDescent="0.3">
      <c r="A2" s="339" t="s">
        <v>0</v>
      </c>
      <c r="B2" s="329"/>
      <c r="C2" s="329"/>
      <c r="D2" s="291"/>
      <c r="E2" s="274"/>
      <c r="F2" s="292"/>
      <c r="G2" s="288"/>
      <c r="H2" s="288"/>
      <c r="I2" s="274"/>
      <c r="J2" s="274"/>
      <c r="K2" s="292"/>
      <c r="L2" s="288"/>
      <c r="M2" s="288"/>
      <c r="N2" s="274"/>
      <c r="O2" s="274"/>
      <c r="P2" s="292"/>
      <c r="Q2" s="288"/>
      <c r="R2" s="288"/>
      <c r="S2" s="273"/>
      <c r="T2" s="273"/>
    </row>
    <row r="3" spans="1:20" ht="15.6" x14ac:dyDescent="0.3">
      <c r="B3" s="266"/>
      <c r="C3" s="379">
        <v>2018</v>
      </c>
      <c r="D3" s="380"/>
      <c r="E3" s="381"/>
      <c r="F3" s="293"/>
      <c r="G3" s="370">
        <v>2019</v>
      </c>
      <c r="H3" s="370"/>
      <c r="I3" s="370"/>
      <c r="J3" s="370"/>
      <c r="K3" s="287"/>
      <c r="L3" s="370">
        <v>2020</v>
      </c>
      <c r="M3" s="370"/>
      <c r="N3" s="370"/>
      <c r="O3" s="370"/>
      <c r="P3" s="293"/>
      <c r="Q3" s="370" t="s">
        <v>191</v>
      </c>
      <c r="R3" s="370"/>
      <c r="S3" s="370"/>
      <c r="T3" s="370"/>
    </row>
    <row r="4" spans="1:20" x14ac:dyDescent="0.3">
      <c r="A4" s="265"/>
      <c r="B4" s="265"/>
      <c r="C4" s="278" t="s">
        <v>12</v>
      </c>
      <c r="D4" s="277" t="s">
        <v>13</v>
      </c>
      <c r="E4" s="277" t="s">
        <v>4</v>
      </c>
      <c r="F4" s="271"/>
      <c r="G4" s="278" t="s">
        <v>12</v>
      </c>
      <c r="H4" s="278" t="s">
        <v>13</v>
      </c>
      <c r="I4" s="277" t="s">
        <v>14</v>
      </c>
      <c r="J4" s="277" t="s">
        <v>4</v>
      </c>
      <c r="K4" s="271"/>
      <c r="L4" s="278" t="s">
        <v>12</v>
      </c>
      <c r="M4" s="278" t="s">
        <v>13</v>
      </c>
      <c r="N4" s="277" t="s">
        <v>210</v>
      </c>
      <c r="O4" s="277" t="s">
        <v>4</v>
      </c>
      <c r="P4" s="271"/>
      <c r="Q4" s="278" t="s">
        <v>12</v>
      </c>
      <c r="R4" s="278" t="s">
        <v>13</v>
      </c>
      <c r="S4" s="277" t="s">
        <v>210</v>
      </c>
      <c r="T4" s="277" t="s">
        <v>4</v>
      </c>
    </row>
    <row r="5" spans="1:20" x14ac:dyDescent="0.3">
      <c r="A5" s="269" t="s">
        <v>23</v>
      </c>
      <c r="B5" s="289"/>
      <c r="C5" s="280">
        <v>3312321</v>
      </c>
      <c r="D5" s="279">
        <v>1000</v>
      </c>
      <c r="E5" s="283">
        <v>3313321</v>
      </c>
      <c r="F5" s="267"/>
      <c r="G5" s="280">
        <v>100000</v>
      </c>
      <c r="H5" s="279">
        <v>13000</v>
      </c>
      <c r="I5" s="279">
        <v>0</v>
      </c>
      <c r="J5" s="283">
        <v>113000</v>
      </c>
      <c r="K5" s="267"/>
      <c r="L5" s="280">
        <v>2414461</v>
      </c>
      <c r="M5" s="279">
        <v>0</v>
      </c>
      <c r="N5" s="279">
        <v>0</v>
      </c>
      <c r="O5" s="283">
        <v>2414461</v>
      </c>
      <c r="P5" s="267"/>
      <c r="Q5" s="280">
        <v>0</v>
      </c>
      <c r="R5" s="279">
        <v>0</v>
      </c>
      <c r="S5" s="279">
        <v>0</v>
      </c>
      <c r="T5" s="283">
        <v>0</v>
      </c>
    </row>
    <row r="6" spans="1:20" x14ac:dyDescent="0.3">
      <c r="A6" s="269" t="s">
        <v>24</v>
      </c>
      <c r="B6" s="289"/>
      <c r="C6" s="280">
        <v>800000</v>
      </c>
      <c r="D6" s="279">
        <v>0</v>
      </c>
      <c r="E6" s="283">
        <v>800000</v>
      </c>
      <c r="F6" s="267"/>
      <c r="G6" s="280">
        <v>8148232</v>
      </c>
      <c r="H6" s="279">
        <v>1501641</v>
      </c>
      <c r="I6" s="279">
        <v>45100</v>
      </c>
      <c r="J6" s="283">
        <v>9694973</v>
      </c>
      <c r="K6" s="267"/>
      <c r="L6" s="280">
        <v>245100</v>
      </c>
      <c r="M6" s="279">
        <v>300000</v>
      </c>
      <c r="N6" s="279">
        <v>45100</v>
      </c>
      <c r="O6" s="283">
        <v>590200</v>
      </c>
      <c r="P6" s="267"/>
      <c r="Q6" s="280">
        <v>188000</v>
      </c>
      <c r="R6" s="279">
        <v>0</v>
      </c>
      <c r="S6" s="279">
        <v>0</v>
      </c>
      <c r="T6" s="283">
        <v>188000</v>
      </c>
    </row>
    <row r="7" spans="1:20" x14ac:dyDescent="0.3">
      <c r="A7" s="269" t="s">
        <v>25</v>
      </c>
      <c r="B7" s="289"/>
      <c r="C7" s="280">
        <v>125036</v>
      </c>
      <c r="D7" s="279">
        <v>0</v>
      </c>
      <c r="E7" s="283">
        <v>125036</v>
      </c>
      <c r="F7" s="267"/>
      <c r="G7" s="280">
        <v>0</v>
      </c>
      <c r="H7" s="279">
        <v>0</v>
      </c>
      <c r="I7" s="279">
        <v>0</v>
      </c>
      <c r="J7" s="283">
        <v>0</v>
      </c>
      <c r="K7" s="267"/>
      <c r="L7" s="280">
        <v>0</v>
      </c>
      <c r="M7" s="279">
        <v>0</v>
      </c>
      <c r="N7" s="279">
        <v>0</v>
      </c>
      <c r="O7" s="283">
        <v>0</v>
      </c>
      <c r="P7" s="267"/>
      <c r="Q7" s="280">
        <v>0</v>
      </c>
      <c r="R7" s="279">
        <v>0</v>
      </c>
      <c r="S7" s="279">
        <v>0</v>
      </c>
      <c r="T7" s="283">
        <v>0</v>
      </c>
    </row>
    <row r="8" spans="1:20" x14ac:dyDescent="0.3">
      <c r="A8" s="269" t="s">
        <v>26</v>
      </c>
      <c r="B8" s="289"/>
      <c r="C8" s="280">
        <v>5903965</v>
      </c>
      <c r="D8" s="279">
        <v>1635660</v>
      </c>
      <c r="E8" s="283">
        <v>7539625</v>
      </c>
      <c r="F8" s="267"/>
      <c r="G8" s="280">
        <v>4415196</v>
      </c>
      <c r="H8" s="279">
        <v>34000</v>
      </c>
      <c r="I8" s="279">
        <v>2000000</v>
      </c>
      <c r="J8" s="283">
        <v>6449196</v>
      </c>
      <c r="K8" s="267"/>
      <c r="L8" s="280">
        <v>515750</v>
      </c>
      <c r="M8" s="279">
        <v>213494</v>
      </c>
      <c r="N8" s="279">
        <v>253840</v>
      </c>
      <c r="O8" s="283">
        <v>983084</v>
      </c>
      <c r="P8" s="267"/>
      <c r="Q8" s="280">
        <v>0</v>
      </c>
      <c r="R8" s="279">
        <v>11500</v>
      </c>
      <c r="S8" s="279">
        <v>0</v>
      </c>
      <c r="T8" s="283">
        <v>11500</v>
      </c>
    </row>
    <row r="9" spans="1:20" x14ac:dyDescent="0.3">
      <c r="A9" s="269" t="s">
        <v>27</v>
      </c>
      <c r="B9" s="289"/>
      <c r="C9" s="280">
        <v>1053000</v>
      </c>
      <c r="D9" s="279">
        <v>0</v>
      </c>
      <c r="E9" s="283">
        <v>1053000</v>
      </c>
      <c r="F9" s="267"/>
      <c r="G9" s="280">
        <v>5825561</v>
      </c>
      <c r="H9" s="279">
        <v>553265</v>
      </c>
      <c r="I9" s="279">
        <v>0</v>
      </c>
      <c r="J9" s="283">
        <v>6378826</v>
      </c>
      <c r="K9" s="267"/>
      <c r="L9" s="280">
        <v>931400</v>
      </c>
      <c r="M9" s="279">
        <v>55000</v>
      </c>
      <c r="N9" s="279">
        <v>0</v>
      </c>
      <c r="O9" s="283">
        <v>986400</v>
      </c>
      <c r="P9" s="267"/>
      <c r="Q9" s="280">
        <v>0</v>
      </c>
      <c r="R9" s="279">
        <v>0</v>
      </c>
      <c r="S9" s="279">
        <v>0</v>
      </c>
      <c r="T9" s="283">
        <v>0</v>
      </c>
    </row>
    <row r="10" spans="1:20" x14ac:dyDescent="0.3">
      <c r="A10" s="269" t="s">
        <v>195</v>
      </c>
      <c r="B10" s="289"/>
      <c r="C10" s="280">
        <v>2094500</v>
      </c>
      <c r="D10" s="279">
        <v>11000</v>
      </c>
      <c r="E10" s="283">
        <v>2105500</v>
      </c>
      <c r="F10" s="267"/>
      <c r="G10" s="280">
        <v>201350</v>
      </c>
      <c r="H10" s="279">
        <v>30900</v>
      </c>
      <c r="I10" s="279">
        <v>0</v>
      </c>
      <c r="J10" s="283">
        <v>232250</v>
      </c>
      <c r="K10" s="267"/>
      <c r="L10" s="280">
        <v>832300</v>
      </c>
      <c r="M10" s="279">
        <v>15450</v>
      </c>
      <c r="N10" s="279">
        <v>0</v>
      </c>
      <c r="O10" s="283">
        <v>847750</v>
      </c>
      <c r="P10" s="267"/>
      <c r="Q10" s="280">
        <v>0</v>
      </c>
      <c r="R10" s="279">
        <v>1416200</v>
      </c>
      <c r="S10" s="279">
        <v>0</v>
      </c>
      <c r="T10" s="283">
        <v>1416200</v>
      </c>
    </row>
    <row r="11" spans="1:20" x14ac:dyDescent="0.3">
      <c r="A11" s="269" t="s">
        <v>29</v>
      </c>
      <c r="B11" s="289"/>
      <c r="C11" s="280">
        <v>4606319</v>
      </c>
      <c r="D11" s="279">
        <v>824309</v>
      </c>
      <c r="E11" s="283">
        <v>5430628</v>
      </c>
      <c r="F11" s="267"/>
      <c r="G11" s="280">
        <v>7428232</v>
      </c>
      <c r="H11" s="279">
        <v>0</v>
      </c>
      <c r="I11" s="279">
        <v>0</v>
      </c>
      <c r="J11" s="283">
        <v>7428232</v>
      </c>
      <c r="K11" s="267"/>
      <c r="L11" s="280">
        <v>742949</v>
      </c>
      <c r="M11" s="279">
        <v>280000</v>
      </c>
      <c r="N11" s="279">
        <v>0</v>
      </c>
      <c r="O11" s="283">
        <v>1022949</v>
      </c>
      <c r="P11" s="267"/>
      <c r="Q11" s="280">
        <v>58000</v>
      </c>
      <c r="R11" s="279">
        <v>0</v>
      </c>
      <c r="S11" s="279">
        <v>0</v>
      </c>
      <c r="T11" s="283">
        <v>58000</v>
      </c>
    </row>
    <row r="12" spans="1:20" x14ac:dyDescent="0.3">
      <c r="A12" s="275" t="s">
        <v>30</v>
      </c>
      <c r="B12" s="289"/>
      <c r="C12" s="280">
        <v>0</v>
      </c>
      <c r="D12" s="279">
        <v>0</v>
      </c>
      <c r="E12" s="283">
        <v>0</v>
      </c>
      <c r="F12" s="267"/>
      <c r="G12" s="280">
        <v>0</v>
      </c>
      <c r="H12" s="279">
        <v>0</v>
      </c>
      <c r="I12" s="279">
        <v>0</v>
      </c>
      <c r="J12" s="283">
        <v>0</v>
      </c>
      <c r="K12" s="267"/>
      <c r="L12" s="280">
        <v>0</v>
      </c>
      <c r="M12" s="279">
        <v>0</v>
      </c>
      <c r="N12" s="279">
        <v>0</v>
      </c>
      <c r="O12" s="283">
        <v>0</v>
      </c>
      <c r="P12" s="267"/>
      <c r="Q12" s="280">
        <v>0</v>
      </c>
      <c r="R12" s="279">
        <v>0</v>
      </c>
      <c r="S12" s="279">
        <v>0</v>
      </c>
      <c r="T12" s="283">
        <v>0</v>
      </c>
    </row>
    <row r="13" spans="1:20" x14ac:dyDescent="0.3">
      <c r="A13" s="269" t="s">
        <v>31</v>
      </c>
      <c r="B13" s="289"/>
      <c r="C13" s="280">
        <v>1026665</v>
      </c>
      <c r="D13" s="279">
        <v>0</v>
      </c>
      <c r="E13" s="283">
        <v>1026665</v>
      </c>
      <c r="F13" s="267"/>
      <c r="G13" s="280">
        <v>8296861</v>
      </c>
      <c r="H13" s="279">
        <v>0</v>
      </c>
      <c r="I13" s="279">
        <v>0</v>
      </c>
      <c r="J13" s="283">
        <v>8296861</v>
      </c>
      <c r="K13" s="267"/>
      <c r="L13" s="280">
        <v>3206240</v>
      </c>
      <c r="M13" s="279">
        <v>0</v>
      </c>
      <c r="N13" s="279">
        <v>0</v>
      </c>
      <c r="O13" s="283">
        <v>3206240</v>
      </c>
      <c r="P13" s="267"/>
      <c r="Q13" s="280">
        <v>325110</v>
      </c>
      <c r="R13" s="279">
        <v>15450</v>
      </c>
      <c r="S13" s="279">
        <v>0</v>
      </c>
      <c r="T13" s="283">
        <v>340560</v>
      </c>
    </row>
    <row r="14" spans="1:20" x14ac:dyDescent="0.3">
      <c r="A14" s="269" t="s">
        <v>32</v>
      </c>
      <c r="B14" s="289"/>
      <c r="C14" s="280">
        <v>55500</v>
      </c>
      <c r="D14" s="279">
        <v>0</v>
      </c>
      <c r="E14" s="283">
        <v>55500</v>
      </c>
      <c r="F14" s="267"/>
      <c r="G14" s="280">
        <v>17000</v>
      </c>
      <c r="H14" s="279">
        <v>0</v>
      </c>
      <c r="I14" s="279">
        <v>0</v>
      </c>
      <c r="J14" s="283">
        <v>17000</v>
      </c>
      <c r="K14" s="267"/>
      <c r="L14" s="280">
        <v>444750</v>
      </c>
      <c r="M14" s="279">
        <v>0</v>
      </c>
      <c r="N14" s="279">
        <v>0</v>
      </c>
      <c r="O14" s="283">
        <v>444750</v>
      </c>
      <c r="P14" s="267"/>
      <c r="Q14" s="280">
        <v>0</v>
      </c>
      <c r="R14" s="279">
        <v>0</v>
      </c>
      <c r="S14" s="279">
        <v>0</v>
      </c>
      <c r="T14" s="283">
        <v>0</v>
      </c>
    </row>
    <row r="15" spans="1:20" x14ac:dyDescent="0.3">
      <c r="A15" s="269" t="s">
        <v>33</v>
      </c>
      <c r="B15" s="289"/>
      <c r="C15" s="280">
        <v>3074790</v>
      </c>
      <c r="D15" s="279">
        <v>0</v>
      </c>
      <c r="E15" s="283">
        <v>3074790</v>
      </c>
      <c r="F15" s="267"/>
      <c r="G15" s="280">
        <v>30000</v>
      </c>
      <c r="H15" s="279">
        <v>0</v>
      </c>
      <c r="I15" s="279">
        <v>0</v>
      </c>
      <c r="J15" s="283">
        <v>30000</v>
      </c>
      <c r="K15" s="267"/>
      <c r="L15" s="280">
        <v>94250</v>
      </c>
      <c r="M15" s="279">
        <v>0</v>
      </c>
      <c r="N15" s="279">
        <v>0</v>
      </c>
      <c r="O15" s="283">
        <v>94250</v>
      </c>
      <c r="P15" s="267"/>
      <c r="Q15" s="280">
        <v>0</v>
      </c>
      <c r="R15" s="279">
        <v>0</v>
      </c>
      <c r="S15" s="279">
        <v>0</v>
      </c>
      <c r="T15" s="283">
        <v>0</v>
      </c>
    </row>
    <row r="16" spans="1:20" x14ac:dyDescent="0.3">
      <c r="A16" s="269" t="s">
        <v>34</v>
      </c>
      <c r="B16" s="289"/>
      <c r="C16" s="280">
        <v>2700481</v>
      </c>
      <c r="D16" s="279">
        <v>0</v>
      </c>
      <c r="E16" s="283">
        <v>2700481</v>
      </c>
      <c r="F16" s="267"/>
      <c r="G16" s="280">
        <v>2182021</v>
      </c>
      <c r="H16" s="279">
        <v>421172</v>
      </c>
      <c r="I16" s="279">
        <v>0</v>
      </c>
      <c r="J16" s="283">
        <v>2603193</v>
      </c>
      <c r="K16" s="267"/>
      <c r="L16" s="280">
        <v>13950753</v>
      </c>
      <c r="M16" s="279">
        <v>3149008</v>
      </c>
      <c r="N16" s="279">
        <v>2725394</v>
      </c>
      <c r="O16" s="283">
        <v>19825155</v>
      </c>
      <c r="P16" s="267"/>
      <c r="Q16" s="280">
        <v>974043</v>
      </c>
      <c r="R16" s="279">
        <v>238267</v>
      </c>
      <c r="S16" s="279">
        <v>805444</v>
      </c>
      <c r="T16" s="283">
        <v>2017754</v>
      </c>
    </row>
    <row r="17" spans="1:20" x14ac:dyDescent="0.3">
      <c r="A17" s="269" t="s">
        <v>35</v>
      </c>
      <c r="B17" s="289"/>
      <c r="C17" s="280">
        <v>2400</v>
      </c>
      <c r="D17" s="279">
        <v>0</v>
      </c>
      <c r="E17" s="283">
        <v>2400</v>
      </c>
      <c r="F17" s="267"/>
      <c r="G17" s="280">
        <v>191540</v>
      </c>
      <c r="H17" s="279">
        <v>9764</v>
      </c>
      <c r="I17" s="279">
        <v>0</v>
      </c>
      <c r="J17" s="283">
        <v>201304</v>
      </c>
      <c r="K17" s="267"/>
      <c r="L17" s="280">
        <v>2000</v>
      </c>
      <c r="M17" s="279">
        <v>25000</v>
      </c>
      <c r="N17" s="279">
        <v>0</v>
      </c>
      <c r="O17" s="283">
        <v>27000</v>
      </c>
      <c r="P17" s="267"/>
      <c r="Q17" s="280">
        <v>0</v>
      </c>
      <c r="R17" s="279">
        <v>0</v>
      </c>
      <c r="S17" s="279">
        <v>0</v>
      </c>
      <c r="T17" s="283">
        <v>0</v>
      </c>
    </row>
    <row r="18" spans="1:20" x14ac:dyDescent="0.3">
      <c r="A18" s="269" t="s">
        <v>196</v>
      </c>
      <c r="B18" s="289"/>
      <c r="C18" s="280">
        <v>28364776</v>
      </c>
      <c r="D18" s="279">
        <v>67500</v>
      </c>
      <c r="E18" s="283">
        <v>28432276</v>
      </c>
      <c r="F18" s="267"/>
      <c r="G18" s="280">
        <v>26985055</v>
      </c>
      <c r="H18" s="279">
        <v>1018700</v>
      </c>
      <c r="I18" s="279">
        <v>0</v>
      </c>
      <c r="J18" s="283">
        <v>28003755</v>
      </c>
      <c r="K18" s="267"/>
      <c r="L18" s="280">
        <v>31206169</v>
      </c>
      <c r="M18" s="279">
        <v>2240515</v>
      </c>
      <c r="N18" s="279">
        <v>0</v>
      </c>
      <c r="O18" s="283">
        <v>33446684</v>
      </c>
      <c r="P18" s="267"/>
      <c r="Q18" s="280">
        <v>2820865</v>
      </c>
      <c r="R18" s="279">
        <v>488600</v>
      </c>
      <c r="S18" s="279">
        <v>0</v>
      </c>
      <c r="T18" s="283">
        <v>3309465</v>
      </c>
    </row>
    <row r="19" spans="1:20" x14ac:dyDescent="0.3">
      <c r="A19" s="269" t="s">
        <v>37</v>
      </c>
      <c r="B19" s="289"/>
      <c r="C19" s="280">
        <v>1000</v>
      </c>
      <c r="D19" s="279">
        <v>6000</v>
      </c>
      <c r="E19" s="283">
        <v>7000</v>
      </c>
      <c r="F19" s="267"/>
      <c r="G19" s="280">
        <v>1000</v>
      </c>
      <c r="H19" s="279">
        <v>150000</v>
      </c>
      <c r="I19" s="279">
        <v>0</v>
      </c>
      <c r="J19" s="283">
        <v>151000</v>
      </c>
      <c r="K19" s="267"/>
      <c r="L19" s="280">
        <v>0</v>
      </c>
      <c r="M19" s="279">
        <v>150000</v>
      </c>
      <c r="N19" s="279">
        <v>0</v>
      </c>
      <c r="O19" s="283">
        <v>150000</v>
      </c>
      <c r="P19" s="267"/>
      <c r="Q19" s="280">
        <v>0</v>
      </c>
      <c r="R19" s="279">
        <v>0</v>
      </c>
      <c r="S19" s="279">
        <v>0</v>
      </c>
      <c r="T19" s="283">
        <v>0</v>
      </c>
    </row>
    <row r="20" spans="1:20" x14ac:dyDescent="0.3">
      <c r="A20" s="269" t="s">
        <v>38</v>
      </c>
      <c r="B20" s="289"/>
      <c r="C20" s="280">
        <v>0</v>
      </c>
      <c r="D20" s="279">
        <v>0</v>
      </c>
      <c r="E20" s="283">
        <v>0</v>
      </c>
      <c r="F20" s="267"/>
      <c r="G20" s="280">
        <v>184383</v>
      </c>
      <c r="H20" s="279">
        <v>0</v>
      </c>
      <c r="I20" s="279">
        <v>0</v>
      </c>
      <c r="J20" s="283">
        <v>184383</v>
      </c>
      <c r="K20" s="267"/>
      <c r="L20" s="280">
        <v>1962249</v>
      </c>
      <c r="M20" s="279">
        <v>0</v>
      </c>
      <c r="N20" s="279">
        <v>0</v>
      </c>
      <c r="O20" s="283">
        <v>1962249</v>
      </c>
      <c r="P20" s="267"/>
      <c r="Q20" s="280">
        <v>0</v>
      </c>
      <c r="R20" s="279">
        <v>0</v>
      </c>
      <c r="S20" s="279">
        <v>0</v>
      </c>
      <c r="T20" s="283">
        <v>0</v>
      </c>
    </row>
    <row r="21" spans="1:20" x14ac:dyDescent="0.3">
      <c r="A21" s="269" t="s">
        <v>39</v>
      </c>
      <c r="B21" s="289"/>
      <c r="C21" s="280">
        <v>5826470</v>
      </c>
      <c r="D21" s="279">
        <v>29400</v>
      </c>
      <c r="E21" s="283">
        <v>5855870</v>
      </c>
      <c r="F21" s="267"/>
      <c r="G21" s="280">
        <v>15130353</v>
      </c>
      <c r="H21" s="279">
        <v>0</v>
      </c>
      <c r="I21" s="279">
        <v>0</v>
      </c>
      <c r="J21" s="283">
        <v>15130353</v>
      </c>
      <c r="K21" s="267"/>
      <c r="L21" s="280">
        <v>5722040</v>
      </c>
      <c r="M21" s="279">
        <v>204450</v>
      </c>
      <c r="N21" s="279">
        <v>0</v>
      </c>
      <c r="O21" s="283">
        <v>5926490</v>
      </c>
      <c r="P21" s="267"/>
      <c r="Q21" s="280">
        <v>5663492</v>
      </c>
      <c r="R21" s="279">
        <v>15450</v>
      </c>
      <c r="S21" s="279">
        <v>0</v>
      </c>
      <c r="T21" s="283">
        <v>5678942</v>
      </c>
    </row>
    <row r="22" spans="1:20" x14ac:dyDescent="0.3">
      <c r="A22" s="269" t="s">
        <v>40</v>
      </c>
      <c r="B22" s="289"/>
      <c r="C22" s="280">
        <v>4500</v>
      </c>
      <c r="D22" s="279">
        <v>0</v>
      </c>
      <c r="E22" s="283">
        <v>4500</v>
      </c>
      <c r="F22" s="267"/>
      <c r="G22" s="280">
        <v>109200</v>
      </c>
      <c r="H22" s="279">
        <v>0</v>
      </c>
      <c r="I22" s="279">
        <v>0</v>
      </c>
      <c r="J22" s="283">
        <v>109200</v>
      </c>
      <c r="K22" s="267"/>
      <c r="L22" s="280">
        <v>40000</v>
      </c>
      <c r="M22" s="279">
        <v>0</v>
      </c>
      <c r="N22" s="279">
        <v>0</v>
      </c>
      <c r="O22" s="283">
        <v>40000</v>
      </c>
      <c r="P22" s="267"/>
      <c r="Q22" s="280">
        <v>0</v>
      </c>
      <c r="R22" s="279">
        <v>0</v>
      </c>
      <c r="S22" s="279">
        <v>0</v>
      </c>
      <c r="T22" s="283">
        <v>0</v>
      </c>
    </row>
    <row r="23" spans="1:20" x14ac:dyDescent="0.3">
      <c r="A23" s="269" t="s">
        <v>41</v>
      </c>
      <c r="B23" s="289"/>
      <c r="C23" s="280">
        <v>1301586</v>
      </c>
      <c r="D23" s="279">
        <v>0</v>
      </c>
      <c r="E23" s="283">
        <v>1301586</v>
      </c>
      <c r="F23" s="267"/>
      <c r="G23" s="280">
        <v>0</v>
      </c>
      <c r="H23" s="279">
        <v>0</v>
      </c>
      <c r="I23" s="279">
        <v>0</v>
      </c>
      <c r="J23" s="283">
        <v>0</v>
      </c>
      <c r="K23" s="267"/>
      <c r="L23" s="280">
        <v>0</v>
      </c>
      <c r="M23" s="279">
        <v>0</v>
      </c>
      <c r="N23" s="279">
        <v>0</v>
      </c>
      <c r="O23" s="283">
        <v>0</v>
      </c>
      <c r="P23" s="267"/>
      <c r="Q23" s="280">
        <v>262036</v>
      </c>
      <c r="R23" s="279">
        <v>0</v>
      </c>
      <c r="S23" s="279">
        <v>0</v>
      </c>
      <c r="T23" s="283">
        <v>262036</v>
      </c>
    </row>
    <row r="24" spans="1:20" x14ac:dyDescent="0.3">
      <c r="A24" s="269" t="s">
        <v>42</v>
      </c>
      <c r="B24" s="289"/>
      <c r="C24" s="280">
        <v>15455812</v>
      </c>
      <c r="D24" s="279">
        <v>7795</v>
      </c>
      <c r="E24" s="283">
        <v>15463607</v>
      </c>
      <c r="F24" s="267"/>
      <c r="G24" s="280">
        <v>1693066</v>
      </c>
      <c r="H24" s="279">
        <v>1500000</v>
      </c>
      <c r="I24" s="279">
        <v>0</v>
      </c>
      <c r="J24" s="283">
        <v>3193066</v>
      </c>
      <c r="K24" s="267"/>
      <c r="L24" s="280">
        <v>8274817</v>
      </c>
      <c r="M24" s="279">
        <v>3947500</v>
      </c>
      <c r="N24" s="279">
        <v>0</v>
      </c>
      <c r="O24" s="283">
        <v>12222317</v>
      </c>
      <c r="P24" s="267"/>
      <c r="Q24" s="280">
        <v>3356704</v>
      </c>
      <c r="R24" s="279">
        <v>2835904</v>
      </c>
      <c r="S24" s="279">
        <v>802332</v>
      </c>
      <c r="T24" s="283">
        <v>6994940</v>
      </c>
    </row>
    <row r="25" spans="1:20" x14ac:dyDescent="0.3">
      <c r="A25" s="269" t="s">
        <v>43</v>
      </c>
      <c r="B25" s="289"/>
      <c r="C25" s="280">
        <v>1335000</v>
      </c>
      <c r="D25" s="279">
        <v>0</v>
      </c>
      <c r="E25" s="283">
        <v>1335000</v>
      </c>
      <c r="F25" s="267"/>
      <c r="G25" s="280">
        <v>8119400</v>
      </c>
      <c r="H25" s="279">
        <v>0</v>
      </c>
      <c r="I25" s="279">
        <v>0</v>
      </c>
      <c r="J25" s="283">
        <v>8119400</v>
      </c>
      <c r="K25" s="267"/>
      <c r="L25" s="280">
        <v>723550</v>
      </c>
      <c r="M25" s="279">
        <v>0</v>
      </c>
      <c r="N25" s="279">
        <v>0</v>
      </c>
      <c r="O25" s="283">
        <v>723550</v>
      </c>
      <c r="P25" s="267"/>
      <c r="Q25" s="280">
        <v>0</v>
      </c>
      <c r="R25" s="279">
        <v>0</v>
      </c>
      <c r="S25" s="279">
        <v>0</v>
      </c>
      <c r="T25" s="283">
        <v>0</v>
      </c>
    </row>
    <row r="26" spans="1:20" x14ac:dyDescent="0.3">
      <c r="A26" s="275" t="s">
        <v>44</v>
      </c>
      <c r="B26" s="289"/>
      <c r="C26" s="280">
        <v>90000</v>
      </c>
      <c r="D26" s="279">
        <v>0</v>
      </c>
      <c r="E26" s="283">
        <v>90000</v>
      </c>
      <c r="F26" s="267"/>
      <c r="G26" s="280">
        <v>1424000</v>
      </c>
      <c r="H26" s="279">
        <v>0</v>
      </c>
      <c r="I26" s="279">
        <v>0</v>
      </c>
      <c r="J26" s="283">
        <v>1424000</v>
      </c>
      <c r="K26" s="267"/>
      <c r="L26" s="280">
        <v>0</v>
      </c>
      <c r="M26" s="279">
        <v>0</v>
      </c>
      <c r="N26" s="279">
        <v>0</v>
      </c>
      <c r="O26" s="283">
        <v>0</v>
      </c>
      <c r="P26" s="267"/>
      <c r="Q26" s="280">
        <v>0</v>
      </c>
      <c r="R26" s="279">
        <v>0</v>
      </c>
      <c r="S26" s="279">
        <v>0</v>
      </c>
      <c r="T26" s="283">
        <v>0</v>
      </c>
    </row>
    <row r="27" spans="1:20" x14ac:dyDescent="0.3">
      <c r="A27" s="269" t="s">
        <v>45</v>
      </c>
      <c r="B27" s="289"/>
      <c r="C27" s="280">
        <v>2069478</v>
      </c>
      <c r="D27" s="279">
        <v>77168</v>
      </c>
      <c r="E27" s="283">
        <v>2146646</v>
      </c>
      <c r="F27" s="267"/>
      <c r="G27" s="280">
        <v>249100</v>
      </c>
      <c r="H27" s="279">
        <v>172050</v>
      </c>
      <c r="I27" s="279">
        <v>0</v>
      </c>
      <c r="J27" s="283">
        <v>421150</v>
      </c>
      <c r="K27" s="267"/>
      <c r="L27" s="280">
        <v>9425052</v>
      </c>
      <c r="M27" s="279">
        <v>1317138</v>
      </c>
      <c r="N27" s="279">
        <v>0</v>
      </c>
      <c r="O27" s="283">
        <v>10742190</v>
      </c>
      <c r="P27" s="267"/>
      <c r="Q27" s="280">
        <v>216350</v>
      </c>
      <c r="R27" s="279">
        <v>1749873</v>
      </c>
      <c r="S27" s="279">
        <v>0</v>
      </c>
      <c r="T27" s="283">
        <v>1966223</v>
      </c>
    </row>
    <row r="28" spans="1:20" x14ac:dyDescent="0.3">
      <c r="A28" s="269" t="s">
        <v>46</v>
      </c>
      <c r="B28" s="289"/>
      <c r="C28" s="280">
        <v>550000</v>
      </c>
      <c r="D28" s="279">
        <v>0</v>
      </c>
      <c r="E28" s="283">
        <v>550000</v>
      </c>
      <c r="F28" s="267"/>
      <c r="G28" s="280">
        <v>0</v>
      </c>
      <c r="H28" s="279">
        <v>0</v>
      </c>
      <c r="I28" s="279">
        <v>0</v>
      </c>
      <c r="J28" s="283">
        <v>0</v>
      </c>
      <c r="K28" s="267"/>
      <c r="L28" s="280">
        <v>239400</v>
      </c>
      <c r="M28" s="279">
        <v>9000</v>
      </c>
      <c r="N28" s="279">
        <v>0</v>
      </c>
      <c r="O28" s="283">
        <v>248400</v>
      </c>
      <c r="P28" s="267"/>
      <c r="Q28" s="280">
        <v>0</v>
      </c>
      <c r="R28" s="279">
        <v>0</v>
      </c>
      <c r="S28" s="279">
        <v>2983264</v>
      </c>
      <c r="T28" s="283">
        <v>2983264</v>
      </c>
    </row>
    <row r="29" spans="1:20" x14ac:dyDescent="0.3">
      <c r="A29" s="269" t="s">
        <v>47</v>
      </c>
      <c r="B29" s="289"/>
      <c r="C29" s="280">
        <v>15776600</v>
      </c>
      <c r="D29" s="279">
        <v>0</v>
      </c>
      <c r="E29" s="283">
        <v>15776600</v>
      </c>
      <c r="F29" s="267"/>
      <c r="G29" s="280">
        <v>2375700</v>
      </c>
      <c r="H29" s="279">
        <v>75300</v>
      </c>
      <c r="I29" s="279">
        <v>0</v>
      </c>
      <c r="J29" s="283">
        <v>2451000</v>
      </c>
      <c r="K29" s="267"/>
      <c r="L29" s="280">
        <v>9570450</v>
      </c>
      <c r="M29" s="279">
        <v>277350</v>
      </c>
      <c r="N29" s="279">
        <v>0</v>
      </c>
      <c r="O29" s="283">
        <v>9847800</v>
      </c>
      <c r="P29" s="267"/>
      <c r="Q29" s="280">
        <v>5597700</v>
      </c>
      <c r="R29" s="279">
        <v>0</v>
      </c>
      <c r="S29" s="279">
        <v>0</v>
      </c>
      <c r="T29" s="283">
        <v>5597700</v>
      </c>
    </row>
    <row r="30" spans="1:20" x14ac:dyDescent="0.3">
      <c r="A30" s="269" t="s">
        <v>48</v>
      </c>
      <c r="B30" s="289"/>
      <c r="C30" s="280">
        <v>10389078</v>
      </c>
      <c r="D30" s="279">
        <v>2000000</v>
      </c>
      <c r="E30" s="283">
        <v>12389078</v>
      </c>
      <c r="F30" s="267"/>
      <c r="G30" s="280">
        <v>262840</v>
      </c>
      <c r="H30" s="279">
        <v>1200000</v>
      </c>
      <c r="I30" s="279">
        <v>0</v>
      </c>
      <c r="J30" s="283">
        <v>1462840</v>
      </c>
      <c r="K30" s="267"/>
      <c r="L30" s="280">
        <v>426600</v>
      </c>
      <c r="M30" s="279">
        <v>1000000</v>
      </c>
      <c r="N30" s="279">
        <v>0</v>
      </c>
      <c r="O30" s="283">
        <v>1426600</v>
      </c>
      <c r="P30" s="267"/>
      <c r="Q30" s="280">
        <v>0</v>
      </c>
      <c r="R30" s="279">
        <v>0</v>
      </c>
      <c r="S30" s="279">
        <v>0</v>
      </c>
      <c r="T30" s="283">
        <v>0</v>
      </c>
    </row>
    <row r="31" spans="1:20" x14ac:dyDescent="0.3">
      <c r="A31" s="269" t="s">
        <v>49</v>
      </c>
      <c r="B31" s="289"/>
      <c r="C31" s="280">
        <v>7816500</v>
      </c>
      <c r="D31" s="279">
        <v>0</v>
      </c>
      <c r="E31" s="283">
        <v>7816500</v>
      </c>
      <c r="F31" s="267"/>
      <c r="G31" s="280">
        <v>9493950</v>
      </c>
      <c r="H31" s="279">
        <v>0</v>
      </c>
      <c r="I31" s="279">
        <v>900000</v>
      </c>
      <c r="J31" s="283">
        <v>10393950</v>
      </c>
      <c r="K31" s="267"/>
      <c r="L31" s="280">
        <v>1230200</v>
      </c>
      <c r="M31" s="279">
        <v>3300</v>
      </c>
      <c r="N31" s="279">
        <v>60000</v>
      </c>
      <c r="O31" s="283">
        <v>1293500</v>
      </c>
      <c r="P31" s="267"/>
      <c r="Q31" s="280">
        <v>1485000</v>
      </c>
      <c r="R31" s="279">
        <v>4600</v>
      </c>
      <c r="S31" s="279">
        <v>0</v>
      </c>
      <c r="T31" s="283">
        <v>1489600</v>
      </c>
    </row>
    <row r="32" spans="1:20" x14ac:dyDescent="0.3">
      <c r="A32" s="269" t="s">
        <v>50</v>
      </c>
      <c r="B32" s="289"/>
      <c r="C32" s="280">
        <v>32000</v>
      </c>
      <c r="D32" s="279">
        <v>0</v>
      </c>
      <c r="E32" s="283">
        <v>32000</v>
      </c>
      <c r="F32" s="267"/>
      <c r="G32" s="280">
        <v>526240</v>
      </c>
      <c r="H32" s="279">
        <v>0</v>
      </c>
      <c r="I32" s="279">
        <v>0</v>
      </c>
      <c r="J32" s="283">
        <v>526240</v>
      </c>
      <c r="K32" s="267"/>
      <c r="L32" s="280">
        <v>992696</v>
      </c>
      <c r="M32" s="279">
        <v>0</v>
      </c>
      <c r="N32" s="279">
        <v>0</v>
      </c>
      <c r="O32" s="283">
        <v>992696</v>
      </c>
      <c r="P32" s="267"/>
      <c r="Q32" s="280">
        <v>0</v>
      </c>
      <c r="R32" s="279">
        <v>0</v>
      </c>
      <c r="S32" s="279">
        <v>0</v>
      </c>
      <c r="T32" s="283">
        <v>0</v>
      </c>
    </row>
    <row r="33" spans="1:20" x14ac:dyDescent="0.3">
      <c r="A33" s="269" t="s">
        <v>51</v>
      </c>
      <c r="B33" s="289"/>
      <c r="C33" s="280">
        <v>1474550</v>
      </c>
      <c r="D33" s="279">
        <v>0</v>
      </c>
      <c r="E33" s="283">
        <v>1474550</v>
      </c>
      <c r="F33" s="267"/>
      <c r="G33" s="280">
        <v>8724305</v>
      </c>
      <c r="H33" s="279">
        <v>1466505</v>
      </c>
      <c r="I33" s="279">
        <v>0</v>
      </c>
      <c r="J33" s="283">
        <v>10190810</v>
      </c>
      <c r="K33" s="267"/>
      <c r="L33" s="280">
        <v>6652953</v>
      </c>
      <c r="M33" s="279">
        <v>1840072</v>
      </c>
      <c r="N33" s="279">
        <v>2957227</v>
      </c>
      <c r="O33" s="283">
        <v>11450252</v>
      </c>
      <c r="P33" s="267"/>
      <c r="Q33" s="280">
        <v>15510</v>
      </c>
      <c r="R33" s="279">
        <v>28500</v>
      </c>
      <c r="S33" s="279">
        <v>0</v>
      </c>
      <c r="T33" s="283">
        <v>44010</v>
      </c>
    </row>
    <row r="34" spans="1:20" x14ac:dyDescent="0.3">
      <c r="A34" s="269" t="s">
        <v>52</v>
      </c>
      <c r="B34" s="289"/>
      <c r="C34" s="280">
        <v>26649</v>
      </c>
      <c r="D34" s="279">
        <v>1000</v>
      </c>
      <c r="E34" s="283">
        <v>27649</v>
      </c>
      <c r="F34" s="267"/>
      <c r="G34" s="280">
        <v>0</v>
      </c>
      <c r="H34" s="279">
        <v>0</v>
      </c>
      <c r="I34" s="279">
        <v>0</v>
      </c>
      <c r="J34" s="283">
        <v>0</v>
      </c>
      <c r="K34" s="267"/>
      <c r="L34" s="280">
        <v>0</v>
      </c>
      <c r="M34" s="279">
        <v>175000</v>
      </c>
      <c r="N34" s="279">
        <v>0</v>
      </c>
      <c r="O34" s="283">
        <v>175000</v>
      </c>
      <c r="P34" s="267"/>
      <c r="Q34" s="280">
        <v>0</v>
      </c>
      <c r="R34" s="279">
        <v>0</v>
      </c>
      <c r="S34" s="279">
        <v>0</v>
      </c>
      <c r="T34" s="283">
        <v>0</v>
      </c>
    </row>
    <row r="35" spans="1:20" x14ac:dyDescent="0.3">
      <c r="A35" s="269" t="s">
        <v>53</v>
      </c>
      <c r="B35" s="289"/>
      <c r="C35" s="280">
        <v>6588598</v>
      </c>
      <c r="D35" s="279">
        <v>7392</v>
      </c>
      <c r="E35" s="283">
        <v>6595990</v>
      </c>
      <c r="F35" s="267"/>
      <c r="G35" s="280">
        <v>6498999</v>
      </c>
      <c r="H35" s="279">
        <v>0</v>
      </c>
      <c r="I35" s="279">
        <v>0</v>
      </c>
      <c r="J35" s="283">
        <v>6498999</v>
      </c>
      <c r="K35" s="267"/>
      <c r="L35" s="280">
        <v>3937358</v>
      </c>
      <c r="M35" s="279">
        <v>5000</v>
      </c>
      <c r="N35" s="279">
        <v>0</v>
      </c>
      <c r="O35" s="283">
        <v>3942358</v>
      </c>
      <c r="P35" s="267"/>
      <c r="Q35" s="280">
        <v>4467150</v>
      </c>
      <c r="R35" s="279">
        <v>3000</v>
      </c>
      <c r="S35" s="279">
        <v>0</v>
      </c>
      <c r="T35" s="283">
        <v>4470150</v>
      </c>
    </row>
    <row r="36" spans="1:20" x14ac:dyDescent="0.3">
      <c r="A36" s="269" t="s">
        <v>54</v>
      </c>
      <c r="B36" s="289"/>
      <c r="C36" s="280">
        <v>18635909</v>
      </c>
      <c r="D36" s="279">
        <v>51000</v>
      </c>
      <c r="E36" s="283">
        <v>18686909</v>
      </c>
      <c r="F36" s="267"/>
      <c r="G36" s="280">
        <v>31642624</v>
      </c>
      <c r="H36" s="279">
        <v>1760400</v>
      </c>
      <c r="I36" s="279">
        <v>0</v>
      </c>
      <c r="J36" s="283">
        <v>33403024</v>
      </c>
      <c r="K36" s="267"/>
      <c r="L36" s="280">
        <v>4449900</v>
      </c>
      <c r="M36" s="279">
        <v>11717441</v>
      </c>
      <c r="N36" s="279">
        <v>5567000</v>
      </c>
      <c r="O36" s="283">
        <v>21734341</v>
      </c>
      <c r="P36" s="267"/>
      <c r="Q36" s="280">
        <v>0</v>
      </c>
      <c r="R36" s="279">
        <v>2754474</v>
      </c>
      <c r="S36" s="279">
        <v>0</v>
      </c>
      <c r="T36" s="283">
        <v>2754474</v>
      </c>
    </row>
    <row r="37" spans="1:20" x14ac:dyDescent="0.3">
      <c r="A37" s="269" t="s">
        <v>55</v>
      </c>
      <c r="B37" s="289"/>
      <c r="C37" s="280">
        <v>90850</v>
      </c>
      <c r="D37" s="279">
        <v>4250</v>
      </c>
      <c r="E37" s="283">
        <v>95100</v>
      </c>
      <c r="F37" s="267"/>
      <c r="G37" s="280">
        <v>3759922</v>
      </c>
      <c r="H37" s="279">
        <v>1523078</v>
      </c>
      <c r="I37" s="279">
        <v>1200000</v>
      </c>
      <c r="J37" s="283">
        <v>6483000</v>
      </c>
      <c r="K37" s="267"/>
      <c r="L37" s="280">
        <v>1530371</v>
      </c>
      <c r="M37" s="279">
        <v>0</v>
      </c>
      <c r="N37" s="279">
        <v>0</v>
      </c>
      <c r="O37" s="283">
        <v>1530371</v>
      </c>
      <c r="P37" s="267"/>
      <c r="Q37" s="280">
        <v>0</v>
      </c>
      <c r="R37" s="279">
        <v>0</v>
      </c>
      <c r="S37" s="279">
        <v>0</v>
      </c>
      <c r="T37" s="283">
        <v>0</v>
      </c>
    </row>
    <row r="38" spans="1:20" x14ac:dyDescent="0.3">
      <c r="A38" s="269" t="s">
        <v>56</v>
      </c>
      <c r="B38" s="289"/>
      <c r="C38" s="280">
        <v>7303902</v>
      </c>
      <c r="D38" s="279">
        <v>0</v>
      </c>
      <c r="E38" s="283">
        <v>7303902</v>
      </c>
      <c r="F38" s="267"/>
      <c r="G38" s="280">
        <v>3901700</v>
      </c>
      <c r="H38" s="279">
        <v>13200</v>
      </c>
      <c r="I38" s="279">
        <v>0</v>
      </c>
      <c r="J38" s="283">
        <v>3914900</v>
      </c>
      <c r="K38" s="267"/>
      <c r="L38" s="280">
        <v>1525000</v>
      </c>
      <c r="M38" s="279">
        <v>0</v>
      </c>
      <c r="N38" s="279">
        <v>0</v>
      </c>
      <c r="O38" s="283">
        <v>1525000</v>
      </c>
      <c r="P38" s="267"/>
      <c r="Q38" s="280">
        <v>400000</v>
      </c>
      <c r="R38" s="279">
        <v>0</v>
      </c>
      <c r="S38" s="279">
        <v>0</v>
      </c>
      <c r="T38" s="283">
        <v>400000</v>
      </c>
    </row>
    <row r="39" spans="1:20" x14ac:dyDescent="0.3">
      <c r="A39" s="269" t="s">
        <v>57</v>
      </c>
      <c r="B39" s="289"/>
      <c r="C39" s="280">
        <v>0</v>
      </c>
      <c r="D39" s="279">
        <v>0</v>
      </c>
      <c r="E39" s="283">
        <v>0</v>
      </c>
      <c r="F39" s="267"/>
      <c r="G39" s="280">
        <v>676120</v>
      </c>
      <c r="H39" s="279">
        <v>4410393</v>
      </c>
      <c r="I39" s="279">
        <v>0</v>
      </c>
      <c r="J39" s="283">
        <v>5086513</v>
      </c>
      <c r="K39" s="267"/>
      <c r="L39" s="280">
        <v>20000</v>
      </c>
      <c r="M39" s="279">
        <v>491025</v>
      </c>
      <c r="N39" s="279">
        <v>0</v>
      </c>
      <c r="O39" s="283">
        <v>511025</v>
      </c>
      <c r="P39" s="267"/>
      <c r="Q39" s="280">
        <v>0</v>
      </c>
      <c r="R39" s="279">
        <v>0</v>
      </c>
      <c r="S39" s="279">
        <v>0</v>
      </c>
      <c r="T39" s="283">
        <v>0</v>
      </c>
    </row>
    <row r="40" spans="1:20" x14ac:dyDescent="0.3">
      <c r="A40" s="269" t="s">
        <v>58</v>
      </c>
      <c r="B40" s="289"/>
      <c r="C40" s="280">
        <v>489418</v>
      </c>
      <c r="D40" s="279">
        <v>0</v>
      </c>
      <c r="E40" s="283">
        <v>489418</v>
      </c>
      <c r="F40" s="267"/>
      <c r="G40" s="280">
        <v>2153542</v>
      </c>
      <c r="H40" s="279">
        <v>0</v>
      </c>
      <c r="I40" s="279">
        <v>0</v>
      </c>
      <c r="J40" s="283">
        <v>2153542</v>
      </c>
      <c r="K40" s="267"/>
      <c r="L40" s="280">
        <v>28006</v>
      </c>
      <c r="M40" s="279">
        <v>0</v>
      </c>
      <c r="N40" s="279">
        <v>0</v>
      </c>
      <c r="O40" s="283">
        <v>28006</v>
      </c>
      <c r="P40" s="267"/>
      <c r="Q40" s="280">
        <v>0</v>
      </c>
      <c r="R40" s="279">
        <v>0</v>
      </c>
      <c r="S40" s="279">
        <v>0</v>
      </c>
      <c r="T40" s="283">
        <v>0</v>
      </c>
    </row>
    <row r="41" spans="1:20" x14ac:dyDescent="0.3">
      <c r="A41" s="269" t="s">
        <v>59</v>
      </c>
      <c r="B41" s="289"/>
      <c r="C41" s="280">
        <v>0</v>
      </c>
      <c r="D41" s="279">
        <v>0</v>
      </c>
      <c r="E41" s="283">
        <v>0</v>
      </c>
      <c r="F41" s="267"/>
      <c r="G41" s="280">
        <v>1079</v>
      </c>
      <c r="H41" s="279">
        <v>0</v>
      </c>
      <c r="I41" s="279">
        <v>0</v>
      </c>
      <c r="J41" s="283">
        <v>1079</v>
      </c>
      <c r="K41" s="267"/>
      <c r="L41" s="280">
        <v>0</v>
      </c>
      <c r="M41" s="279">
        <v>0</v>
      </c>
      <c r="N41" s="279">
        <v>0</v>
      </c>
      <c r="O41" s="283">
        <v>0</v>
      </c>
      <c r="P41" s="267"/>
      <c r="Q41" s="280">
        <v>0</v>
      </c>
      <c r="R41" s="279">
        <v>0</v>
      </c>
      <c r="S41" s="279">
        <v>0</v>
      </c>
      <c r="T41" s="283">
        <v>0</v>
      </c>
    </row>
    <row r="42" spans="1:20" x14ac:dyDescent="0.3">
      <c r="A42" s="269" t="s">
        <v>197</v>
      </c>
      <c r="B42" s="289"/>
      <c r="C42" s="280">
        <v>15881</v>
      </c>
      <c r="D42" s="279">
        <v>0</v>
      </c>
      <c r="E42" s="283">
        <v>15881</v>
      </c>
      <c r="F42" s="267"/>
      <c r="G42" s="280">
        <v>0</v>
      </c>
      <c r="H42" s="279">
        <v>0</v>
      </c>
      <c r="I42" s="279">
        <v>0</v>
      </c>
      <c r="J42" s="283">
        <v>0</v>
      </c>
      <c r="K42" s="267"/>
      <c r="L42" s="280">
        <v>4450</v>
      </c>
      <c r="M42" s="279">
        <v>0</v>
      </c>
      <c r="N42" s="279">
        <v>0</v>
      </c>
      <c r="O42" s="283">
        <v>4450</v>
      </c>
      <c r="P42" s="267"/>
      <c r="Q42" s="280">
        <v>10999</v>
      </c>
      <c r="R42" s="279">
        <v>0</v>
      </c>
      <c r="S42" s="279">
        <v>0</v>
      </c>
      <c r="T42" s="283">
        <v>10999</v>
      </c>
    </row>
    <row r="43" spans="1:20" x14ac:dyDescent="0.3">
      <c r="A43" s="275" t="s">
        <v>61</v>
      </c>
      <c r="B43" s="289"/>
      <c r="C43" s="280">
        <v>3814930</v>
      </c>
      <c r="D43" s="279">
        <v>0</v>
      </c>
      <c r="E43" s="283">
        <v>3814930</v>
      </c>
      <c r="F43" s="267"/>
      <c r="G43" s="280">
        <v>10079697</v>
      </c>
      <c r="H43" s="279">
        <v>30500</v>
      </c>
      <c r="I43" s="279">
        <v>0</v>
      </c>
      <c r="J43" s="283">
        <v>10110197</v>
      </c>
      <c r="K43" s="267"/>
      <c r="L43" s="280">
        <v>5879670</v>
      </c>
      <c r="M43" s="279">
        <v>15700</v>
      </c>
      <c r="N43" s="279">
        <v>0</v>
      </c>
      <c r="O43" s="283">
        <v>5895370</v>
      </c>
      <c r="P43" s="267"/>
      <c r="Q43" s="280">
        <v>355450</v>
      </c>
      <c r="R43" s="279">
        <v>0</v>
      </c>
      <c r="S43" s="279">
        <v>0</v>
      </c>
      <c r="T43" s="283">
        <v>355450</v>
      </c>
    </row>
    <row r="44" spans="1:20" x14ac:dyDescent="0.3">
      <c r="A44" s="275" t="s">
        <v>62</v>
      </c>
      <c r="B44" s="289"/>
      <c r="C44" s="280">
        <v>1595207</v>
      </c>
      <c r="D44" s="279">
        <v>0</v>
      </c>
      <c r="E44" s="283">
        <v>1595207</v>
      </c>
      <c r="F44" s="267"/>
      <c r="G44" s="280">
        <v>3716400</v>
      </c>
      <c r="H44" s="279">
        <v>15000</v>
      </c>
      <c r="I44" s="279">
        <v>0</v>
      </c>
      <c r="J44" s="283">
        <v>3731400</v>
      </c>
      <c r="K44" s="267"/>
      <c r="L44" s="280">
        <v>2477851</v>
      </c>
      <c r="M44" s="279">
        <v>203104</v>
      </c>
      <c r="N44" s="279">
        <v>0</v>
      </c>
      <c r="O44" s="283">
        <v>2680955</v>
      </c>
      <c r="P44" s="267"/>
      <c r="Q44" s="280">
        <v>2175867</v>
      </c>
      <c r="R44" s="279">
        <v>40000</v>
      </c>
      <c r="S44" s="279">
        <v>0</v>
      </c>
      <c r="T44" s="283">
        <v>2215867</v>
      </c>
    </row>
    <row r="45" spans="1:20" x14ac:dyDescent="0.3">
      <c r="A45" s="269" t="s">
        <v>63</v>
      </c>
      <c r="B45" s="289"/>
      <c r="C45" s="280">
        <v>0</v>
      </c>
      <c r="D45" s="279">
        <v>0</v>
      </c>
      <c r="E45" s="283">
        <v>0</v>
      </c>
      <c r="F45" s="267"/>
      <c r="G45" s="280">
        <v>0</v>
      </c>
      <c r="H45" s="279">
        <v>0</v>
      </c>
      <c r="I45" s="279">
        <v>0</v>
      </c>
      <c r="J45" s="283">
        <v>0</v>
      </c>
      <c r="K45" s="267"/>
      <c r="L45" s="280">
        <v>0</v>
      </c>
      <c r="M45" s="279">
        <v>0</v>
      </c>
      <c r="N45" s="279">
        <v>0</v>
      </c>
      <c r="O45" s="283">
        <v>0</v>
      </c>
      <c r="P45" s="267"/>
      <c r="Q45" s="280">
        <v>0</v>
      </c>
      <c r="R45" s="279">
        <v>0</v>
      </c>
      <c r="S45" s="279">
        <v>0</v>
      </c>
      <c r="T45" s="283">
        <v>0</v>
      </c>
    </row>
    <row r="46" spans="1:20" x14ac:dyDescent="0.3">
      <c r="A46" s="269" t="s">
        <v>64</v>
      </c>
      <c r="B46" s="289"/>
      <c r="C46" s="280">
        <v>4477438</v>
      </c>
      <c r="D46" s="279">
        <v>172200</v>
      </c>
      <c r="E46" s="283">
        <v>4649638</v>
      </c>
      <c r="F46" s="267"/>
      <c r="G46" s="280">
        <v>6139010</v>
      </c>
      <c r="H46" s="279">
        <v>1264159</v>
      </c>
      <c r="I46" s="279">
        <v>0</v>
      </c>
      <c r="J46" s="283">
        <v>7403169</v>
      </c>
      <c r="K46" s="267"/>
      <c r="L46" s="280">
        <v>11066399</v>
      </c>
      <c r="M46" s="279">
        <v>2064677</v>
      </c>
      <c r="N46" s="279">
        <v>0</v>
      </c>
      <c r="O46" s="283">
        <v>13131076</v>
      </c>
      <c r="P46" s="267"/>
      <c r="Q46" s="280">
        <v>3191574</v>
      </c>
      <c r="R46" s="279">
        <v>473580</v>
      </c>
      <c r="S46" s="279">
        <v>0</v>
      </c>
      <c r="T46" s="283">
        <v>3665154</v>
      </c>
    </row>
    <row r="47" spans="1:20" x14ac:dyDescent="0.3">
      <c r="A47" s="269" t="s">
        <v>65</v>
      </c>
      <c r="B47" s="289"/>
      <c r="C47" s="280">
        <v>122164</v>
      </c>
      <c r="D47" s="279">
        <v>0</v>
      </c>
      <c r="E47" s="283">
        <v>122164</v>
      </c>
      <c r="F47" s="267"/>
      <c r="G47" s="280">
        <v>1133070</v>
      </c>
      <c r="H47" s="279">
        <v>0</v>
      </c>
      <c r="I47" s="279">
        <v>0</v>
      </c>
      <c r="J47" s="283">
        <v>1133070</v>
      </c>
      <c r="K47" s="267"/>
      <c r="L47" s="280">
        <v>3617995</v>
      </c>
      <c r="M47" s="279">
        <v>2004715</v>
      </c>
      <c r="N47" s="279">
        <v>0</v>
      </c>
      <c r="O47" s="283">
        <v>5622710</v>
      </c>
      <c r="P47" s="267"/>
      <c r="Q47" s="280">
        <v>0</v>
      </c>
      <c r="R47" s="279">
        <v>0</v>
      </c>
      <c r="S47" s="279">
        <v>0</v>
      </c>
      <c r="T47" s="283">
        <v>0</v>
      </c>
    </row>
    <row r="48" spans="1:20" x14ac:dyDescent="0.3">
      <c r="A48" s="269" t="s">
        <v>66</v>
      </c>
      <c r="B48" s="289"/>
      <c r="C48" s="280">
        <v>5765060</v>
      </c>
      <c r="D48" s="279">
        <v>20500</v>
      </c>
      <c r="E48" s="283">
        <v>5785560</v>
      </c>
      <c r="F48" s="267"/>
      <c r="G48" s="280">
        <v>6806335</v>
      </c>
      <c r="H48" s="279">
        <v>26000</v>
      </c>
      <c r="I48" s="279">
        <v>0</v>
      </c>
      <c r="J48" s="283">
        <v>6832335</v>
      </c>
      <c r="K48" s="267"/>
      <c r="L48" s="280">
        <v>15572238</v>
      </c>
      <c r="M48" s="279">
        <v>6863400</v>
      </c>
      <c r="N48" s="279">
        <v>403840</v>
      </c>
      <c r="O48" s="283">
        <v>22839478</v>
      </c>
      <c r="P48" s="267"/>
      <c r="Q48" s="280">
        <v>0</v>
      </c>
      <c r="R48" s="279">
        <v>0</v>
      </c>
      <c r="S48" s="279">
        <v>0</v>
      </c>
      <c r="T48" s="283">
        <v>0</v>
      </c>
    </row>
    <row r="49" spans="1:20" x14ac:dyDescent="0.3">
      <c r="A49" s="269" t="s">
        <v>67</v>
      </c>
      <c r="B49" s="289"/>
      <c r="C49" s="280">
        <v>2039108</v>
      </c>
      <c r="D49" s="279">
        <v>1000</v>
      </c>
      <c r="E49" s="283">
        <v>2040108</v>
      </c>
      <c r="F49" s="267"/>
      <c r="G49" s="280">
        <v>1055716</v>
      </c>
      <c r="H49" s="279">
        <v>0</v>
      </c>
      <c r="I49" s="279">
        <v>0</v>
      </c>
      <c r="J49" s="283">
        <v>1055716</v>
      </c>
      <c r="K49" s="267"/>
      <c r="L49" s="280">
        <v>2511500</v>
      </c>
      <c r="M49" s="279">
        <v>4872462</v>
      </c>
      <c r="N49" s="279">
        <v>0</v>
      </c>
      <c r="O49" s="283">
        <v>7383962</v>
      </c>
      <c r="P49" s="267"/>
      <c r="Q49" s="280">
        <v>31350</v>
      </c>
      <c r="R49" s="279">
        <v>600000</v>
      </c>
      <c r="S49" s="279">
        <v>0</v>
      </c>
      <c r="T49" s="283">
        <v>631350</v>
      </c>
    </row>
    <row r="50" spans="1:20" x14ac:dyDescent="0.3">
      <c r="A50" s="270" t="s">
        <v>68</v>
      </c>
      <c r="B50" s="289"/>
      <c r="C50" s="280">
        <v>0</v>
      </c>
      <c r="D50" s="279">
        <v>0</v>
      </c>
      <c r="E50" s="283">
        <v>0</v>
      </c>
      <c r="F50" s="267"/>
      <c r="G50" s="280">
        <v>0</v>
      </c>
      <c r="H50" s="279">
        <v>619610</v>
      </c>
      <c r="I50" s="279">
        <v>0</v>
      </c>
      <c r="J50" s="283">
        <v>619610</v>
      </c>
      <c r="K50" s="267"/>
      <c r="L50" s="280">
        <v>0</v>
      </c>
      <c r="M50" s="279">
        <v>0</v>
      </c>
      <c r="N50" s="279">
        <v>0</v>
      </c>
      <c r="O50" s="283">
        <v>0</v>
      </c>
      <c r="P50" s="267"/>
      <c r="Q50" s="280">
        <v>0</v>
      </c>
      <c r="R50" s="279">
        <v>0</v>
      </c>
      <c r="S50" s="279">
        <v>0</v>
      </c>
      <c r="T50" s="283">
        <v>0</v>
      </c>
    </row>
    <row r="51" spans="1:20" x14ac:dyDescent="0.3">
      <c r="A51" s="269" t="s">
        <v>69</v>
      </c>
      <c r="B51" s="289"/>
      <c r="C51" s="280">
        <v>1281243</v>
      </c>
      <c r="D51" s="279">
        <v>0</v>
      </c>
      <c r="E51" s="283">
        <v>1281243</v>
      </c>
      <c r="F51" s="267"/>
      <c r="G51" s="280">
        <v>1215160</v>
      </c>
      <c r="H51" s="279">
        <v>0</v>
      </c>
      <c r="I51" s="279">
        <v>0</v>
      </c>
      <c r="J51" s="283">
        <v>1215160</v>
      </c>
      <c r="K51" s="267"/>
      <c r="L51" s="280">
        <v>1291242</v>
      </c>
      <c r="M51" s="279">
        <v>0</v>
      </c>
      <c r="N51" s="279">
        <v>0</v>
      </c>
      <c r="O51" s="283">
        <v>1291242</v>
      </c>
      <c r="P51" s="267"/>
      <c r="Q51" s="280">
        <v>863652</v>
      </c>
      <c r="R51" s="279">
        <v>0</v>
      </c>
      <c r="S51" s="279">
        <v>0</v>
      </c>
      <c r="T51" s="283">
        <v>863652</v>
      </c>
    </row>
    <row r="52" spans="1:20" x14ac:dyDescent="0.3">
      <c r="A52" s="272" t="s">
        <v>4</v>
      </c>
      <c r="B52" s="272"/>
      <c r="C52" s="285">
        <v>167488684</v>
      </c>
      <c r="D52" s="281">
        <v>4917174</v>
      </c>
      <c r="E52" s="282">
        <v>172405858</v>
      </c>
      <c r="F52" s="271"/>
      <c r="G52" s="285">
        <v>190893959</v>
      </c>
      <c r="H52" s="281">
        <v>17808637</v>
      </c>
      <c r="I52" s="281">
        <v>4145100</v>
      </c>
      <c r="J52" s="282">
        <v>212847696</v>
      </c>
      <c r="K52" s="271"/>
      <c r="L52" s="285">
        <v>153758109</v>
      </c>
      <c r="M52" s="281">
        <v>43439801</v>
      </c>
      <c r="N52" s="281">
        <v>12012401</v>
      </c>
      <c r="O52" s="282">
        <v>209210311</v>
      </c>
      <c r="P52" s="271"/>
      <c r="Q52" s="285">
        <v>32458852</v>
      </c>
      <c r="R52" s="281">
        <v>10675398</v>
      </c>
      <c r="S52" s="281">
        <v>4591040</v>
      </c>
      <c r="T52" s="282">
        <v>47725290</v>
      </c>
    </row>
    <row r="54" spans="1:20" x14ac:dyDescent="0.3">
      <c r="A54" s="296" t="s">
        <v>221</v>
      </c>
      <c r="B54" s="296"/>
      <c r="C54" s="297"/>
      <c r="D54" s="295"/>
      <c r="E54" s="296"/>
      <c r="F54" s="301"/>
      <c r="G54" s="300"/>
      <c r="H54" s="301"/>
      <c r="I54" s="301"/>
      <c r="J54" s="299"/>
      <c r="K54" s="301"/>
      <c r="L54" s="300"/>
      <c r="M54" s="301"/>
      <c r="N54" s="301"/>
      <c r="O54" s="294"/>
    </row>
    <row r="55" spans="1:20" x14ac:dyDescent="0.3">
      <c r="A55" s="304"/>
      <c r="B55" s="304"/>
      <c r="D55" s="377">
        <v>2018</v>
      </c>
      <c r="E55" s="378"/>
      <c r="F55" s="304"/>
      <c r="H55" s="377">
        <v>2019</v>
      </c>
      <c r="I55" s="378"/>
      <c r="J55" s="304"/>
      <c r="K55" s="304"/>
      <c r="M55" s="377">
        <v>2020</v>
      </c>
      <c r="N55" s="378"/>
      <c r="O55" s="304"/>
      <c r="R55" s="377" t="s">
        <v>191</v>
      </c>
      <c r="S55" s="378"/>
    </row>
    <row r="56" spans="1:20" x14ac:dyDescent="0.3">
      <c r="A56" s="304"/>
      <c r="B56" s="304"/>
      <c r="D56" s="326" t="s">
        <v>13</v>
      </c>
      <c r="E56" s="308" t="s">
        <v>213</v>
      </c>
      <c r="F56" s="304"/>
      <c r="H56" s="326" t="s">
        <v>13</v>
      </c>
      <c r="I56" s="309" t="s">
        <v>213</v>
      </c>
      <c r="J56" s="304"/>
      <c r="K56" s="304"/>
      <c r="M56" s="326" t="s">
        <v>13</v>
      </c>
      <c r="N56" s="309" t="s">
        <v>213</v>
      </c>
      <c r="O56" s="304"/>
      <c r="R56" s="326" t="s">
        <v>13</v>
      </c>
      <c r="S56" s="327" t="s">
        <v>213</v>
      </c>
    </row>
    <row r="57" spans="1:20" x14ac:dyDescent="0.3">
      <c r="A57" s="298" t="s">
        <v>214</v>
      </c>
      <c r="B57" s="294"/>
      <c r="D57" s="306">
        <v>4917174</v>
      </c>
      <c r="E57" s="307">
        <v>1</v>
      </c>
      <c r="F57" s="303"/>
      <c r="H57" s="306">
        <v>17594965</v>
      </c>
      <c r="I57" s="307">
        <v>0.99</v>
      </c>
      <c r="J57" s="303"/>
      <c r="K57" s="303"/>
      <c r="M57" s="306">
        <v>33559761</v>
      </c>
      <c r="N57" s="307">
        <v>0.77</v>
      </c>
      <c r="O57" s="303"/>
      <c r="R57" s="324">
        <v>8401297</v>
      </c>
      <c r="S57" s="325">
        <f>+R57/R59</f>
        <v>0.78697740355909918</v>
      </c>
    </row>
    <row r="58" spans="1:20" x14ac:dyDescent="0.3">
      <c r="A58" s="298" t="s">
        <v>215</v>
      </c>
      <c r="B58" s="294"/>
      <c r="D58" s="306">
        <v>0</v>
      </c>
      <c r="E58" s="307">
        <v>0</v>
      </c>
      <c r="F58" s="303"/>
      <c r="H58" s="306">
        <v>213672</v>
      </c>
      <c r="I58" s="307">
        <v>0.01</v>
      </c>
      <c r="J58" s="303"/>
      <c r="K58" s="303"/>
      <c r="M58" s="306">
        <v>9880040</v>
      </c>
      <c r="N58" s="307">
        <v>0.23</v>
      </c>
      <c r="O58" s="303"/>
      <c r="R58" s="324">
        <v>2274101</v>
      </c>
      <c r="S58" s="325">
        <f>+R58/R59</f>
        <v>0.21302259644090085</v>
      </c>
    </row>
    <row r="59" spans="1:20" x14ac:dyDescent="0.3">
      <c r="A59" s="302" t="s">
        <v>4</v>
      </c>
      <c r="B59" s="304"/>
      <c r="D59" s="310">
        <v>4917174</v>
      </c>
      <c r="E59" s="309">
        <v>1</v>
      </c>
      <c r="F59" s="305"/>
      <c r="H59" s="311">
        <v>17808637</v>
      </c>
      <c r="I59" s="309">
        <v>1</v>
      </c>
      <c r="J59" s="305"/>
      <c r="K59" s="305"/>
      <c r="M59" s="311">
        <v>43439801</v>
      </c>
      <c r="N59" s="309">
        <v>1</v>
      </c>
      <c r="O59" s="305"/>
      <c r="R59" s="328">
        <f>SUM(R57:R58)</f>
        <v>10675398</v>
      </c>
      <c r="S59" s="327">
        <f>SUM(S57:S58)</f>
        <v>1</v>
      </c>
    </row>
  </sheetData>
  <mergeCells count="8">
    <mergeCell ref="D55:E55"/>
    <mergeCell ref="H55:I55"/>
    <mergeCell ref="R55:S55"/>
    <mergeCell ref="M55:N55"/>
    <mergeCell ref="C3:E3"/>
    <mergeCell ref="G3:J3"/>
    <mergeCell ref="L3:O3"/>
    <mergeCell ref="Q3:T3"/>
  </mergeCells>
  <pageMargins left="0.7" right="0.7" top="0.75" bottom="0.75" header="0.3" footer="0.3"/>
  <pageSetup scale="58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workbookViewId="0">
      <selection activeCell="B6" sqref="B6"/>
    </sheetView>
  </sheetViews>
  <sheetFormatPr defaultRowHeight="14.4" x14ac:dyDescent="0.3"/>
  <cols>
    <col min="1" max="1" width="10.88671875" customWidth="1"/>
    <col min="3" max="3" width="10.109375" bestFit="1" customWidth="1"/>
    <col min="5" max="5" width="10.109375" bestFit="1" customWidth="1"/>
    <col min="6" max="6" width="8.88671875" style="129"/>
    <col min="7" max="7" width="10.109375" bestFit="1" customWidth="1"/>
    <col min="10" max="10" width="10.109375" bestFit="1" customWidth="1"/>
    <col min="11" max="11" width="8.88671875" style="129"/>
    <col min="12" max="12" width="10.109375" bestFit="1" customWidth="1"/>
    <col min="15" max="15" width="10.109375" bestFit="1" customWidth="1"/>
    <col min="16" max="16" width="8.88671875" style="129"/>
  </cols>
  <sheetData>
    <row r="1" spans="1:20" ht="17.399999999999999" x14ac:dyDescent="0.3">
      <c r="A1" s="382" t="s">
        <v>212</v>
      </c>
      <c r="B1" s="382"/>
      <c r="C1" s="382"/>
      <c r="D1" s="382"/>
      <c r="E1" s="382"/>
      <c r="F1" s="292"/>
      <c r="G1" s="288"/>
      <c r="H1" s="288"/>
      <c r="I1" s="274"/>
      <c r="J1" s="274"/>
      <c r="K1" s="292"/>
      <c r="L1" s="288"/>
      <c r="M1" s="288"/>
      <c r="N1" s="274"/>
      <c r="O1" s="274"/>
      <c r="P1" s="292"/>
      <c r="Q1" s="288"/>
      <c r="R1" s="288"/>
      <c r="S1" s="273"/>
      <c r="T1" s="273"/>
    </row>
    <row r="2" spans="1:20" s="312" customFormat="1" ht="17.399999999999999" x14ac:dyDescent="0.3">
      <c r="A2" s="339" t="s">
        <v>0</v>
      </c>
      <c r="B2" s="329"/>
      <c r="C2" s="329"/>
      <c r="D2" s="329"/>
      <c r="E2" s="329"/>
      <c r="F2" s="292"/>
      <c r="G2" s="288"/>
      <c r="H2" s="288"/>
      <c r="I2" s="274"/>
      <c r="J2" s="274"/>
      <c r="K2" s="292"/>
      <c r="L2" s="288"/>
      <c r="M2" s="288"/>
      <c r="N2" s="274"/>
      <c r="O2" s="274"/>
      <c r="P2" s="292"/>
      <c r="Q2" s="288"/>
      <c r="R2" s="288"/>
      <c r="S2" s="273"/>
      <c r="T2" s="273"/>
    </row>
    <row r="3" spans="1:20" ht="15.6" x14ac:dyDescent="0.3">
      <c r="B3" s="266"/>
      <c r="C3" s="383">
        <v>2018</v>
      </c>
      <c r="D3" s="383"/>
      <c r="E3" s="383"/>
      <c r="F3" s="293"/>
      <c r="G3" s="370">
        <v>2019</v>
      </c>
      <c r="H3" s="370"/>
      <c r="I3" s="370"/>
      <c r="J3" s="370"/>
      <c r="K3" s="287"/>
      <c r="L3" s="370">
        <v>2020</v>
      </c>
      <c r="M3" s="370"/>
      <c r="N3" s="370"/>
      <c r="O3" s="370"/>
      <c r="P3" s="287"/>
      <c r="Q3" s="370" t="s">
        <v>191</v>
      </c>
      <c r="R3" s="370"/>
      <c r="S3" s="370"/>
      <c r="T3" s="370"/>
    </row>
    <row r="4" spans="1:20" x14ac:dyDescent="0.3">
      <c r="A4" s="265"/>
      <c r="B4" s="265"/>
      <c r="C4" s="278" t="s">
        <v>12</v>
      </c>
      <c r="D4" s="277" t="s">
        <v>13</v>
      </c>
      <c r="E4" s="277" t="s">
        <v>4</v>
      </c>
      <c r="F4" s="271"/>
      <c r="G4" s="278" t="s">
        <v>12</v>
      </c>
      <c r="H4" s="278" t="s">
        <v>13</v>
      </c>
      <c r="I4" s="277" t="s">
        <v>14</v>
      </c>
      <c r="J4" s="277" t="s">
        <v>4</v>
      </c>
      <c r="K4" s="271"/>
      <c r="L4" s="278" t="s">
        <v>12</v>
      </c>
      <c r="M4" s="278" t="s">
        <v>13</v>
      </c>
      <c r="N4" s="277" t="s">
        <v>14</v>
      </c>
      <c r="O4" s="277" t="s">
        <v>4</v>
      </c>
      <c r="P4" s="271"/>
      <c r="Q4" s="278" t="s">
        <v>12</v>
      </c>
      <c r="R4" s="278" t="s">
        <v>13</v>
      </c>
      <c r="S4" s="277" t="s">
        <v>14</v>
      </c>
      <c r="T4" s="277" t="s">
        <v>4</v>
      </c>
    </row>
    <row r="5" spans="1:20" x14ac:dyDescent="0.3">
      <c r="A5" s="275" t="s">
        <v>87</v>
      </c>
      <c r="B5" s="264"/>
      <c r="C5" s="280">
        <v>1509050</v>
      </c>
      <c r="D5" s="279">
        <v>0</v>
      </c>
      <c r="E5" s="283">
        <f>SUM(C5:D5)</f>
        <v>1509050</v>
      </c>
      <c r="F5" s="267"/>
      <c r="G5" s="280">
        <v>1154111</v>
      </c>
      <c r="H5" s="279">
        <v>0</v>
      </c>
      <c r="I5" s="279">
        <v>0</v>
      </c>
      <c r="J5" s="283">
        <v>1154111</v>
      </c>
      <c r="K5" s="267"/>
      <c r="L5" s="280">
        <v>2321050</v>
      </c>
      <c r="M5" s="279">
        <v>1008700</v>
      </c>
      <c r="N5" s="279">
        <v>0</v>
      </c>
      <c r="O5" s="283">
        <v>3329750</v>
      </c>
      <c r="P5" s="267"/>
      <c r="Q5" s="280">
        <v>0</v>
      </c>
      <c r="R5" s="279">
        <v>144350</v>
      </c>
      <c r="S5" s="279">
        <v>0</v>
      </c>
      <c r="T5" s="283">
        <v>144350</v>
      </c>
    </row>
    <row r="6" spans="1:20" x14ac:dyDescent="0.3">
      <c r="A6" s="275" t="s">
        <v>90</v>
      </c>
      <c r="B6" s="264"/>
      <c r="C6" s="280">
        <v>250</v>
      </c>
      <c r="D6" s="279">
        <v>5</v>
      </c>
      <c r="E6" s="283">
        <f t="shared" ref="E6:E63" si="0">SUM(C6:D6)</f>
        <v>255</v>
      </c>
      <c r="F6" s="267"/>
      <c r="G6" s="280">
        <v>0</v>
      </c>
      <c r="H6" s="279">
        <v>0</v>
      </c>
      <c r="I6" s="279">
        <v>0</v>
      </c>
      <c r="J6" s="283">
        <v>0</v>
      </c>
      <c r="K6" s="267"/>
      <c r="L6" s="280">
        <v>0</v>
      </c>
      <c r="M6" s="279">
        <v>0</v>
      </c>
      <c r="N6" s="279">
        <v>0</v>
      </c>
      <c r="O6" s="283">
        <v>0</v>
      </c>
      <c r="P6" s="267"/>
      <c r="Q6" s="280">
        <v>0</v>
      </c>
      <c r="R6" s="279">
        <v>0</v>
      </c>
      <c r="S6" s="279">
        <v>0</v>
      </c>
      <c r="T6" s="283">
        <v>0</v>
      </c>
    </row>
    <row r="7" spans="1:20" x14ac:dyDescent="0.3">
      <c r="A7" s="275" t="s">
        <v>93</v>
      </c>
      <c r="B7" s="264"/>
      <c r="C7" s="280">
        <v>2000</v>
      </c>
      <c r="D7" s="279">
        <v>0</v>
      </c>
      <c r="E7" s="283">
        <f t="shared" si="0"/>
        <v>2000</v>
      </c>
      <c r="F7" s="267"/>
      <c r="G7" s="280">
        <v>733550</v>
      </c>
      <c r="H7" s="279">
        <v>0</v>
      </c>
      <c r="I7" s="279">
        <v>0</v>
      </c>
      <c r="J7" s="283">
        <v>733550</v>
      </c>
      <c r="K7" s="267"/>
      <c r="L7" s="280">
        <v>1310700</v>
      </c>
      <c r="M7" s="279">
        <v>0</v>
      </c>
      <c r="N7" s="279">
        <v>0</v>
      </c>
      <c r="O7" s="283">
        <v>1310700</v>
      </c>
      <c r="P7" s="267"/>
      <c r="Q7" s="280">
        <v>961155</v>
      </c>
      <c r="R7" s="279">
        <v>0</v>
      </c>
      <c r="S7" s="279">
        <v>0</v>
      </c>
      <c r="T7" s="283">
        <v>961155</v>
      </c>
    </row>
    <row r="8" spans="1:20" x14ac:dyDescent="0.3">
      <c r="A8" s="284" t="s">
        <v>94</v>
      </c>
      <c r="B8" s="264"/>
      <c r="C8" s="280">
        <v>1000</v>
      </c>
      <c r="D8" s="279">
        <v>0</v>
      </c>
      <c r="E8" s="283">
        <f t="shared" si="0"/>
        <v>1000</v>
      </c>
      <c r="F8" s="267"/>
      <c r="G8" s="280">
        <v>0</v>
      </c>
      <c r="H8" s="279">
        <v>0</v>
      </c>
      <c r="I8" s="279">
        <v>0</v>
      </c>
      <c r="J8" s="283">
        <v>0</v>
      </c>
      <c r="K8" s="267"/>
      <c r="L8" s="280">
        <v>0</v>
      </c>
      <c r="M8" s="279">
        <v>0</v>
      </c>
      <c r="N8" s="279">
        <v>0</v>
      </c>
      <c r="O8" s="283">
        <v>0</v>
      </c>
      <c r="P8" s="267"/>
      <c r="Q8" s="280">
        <v>0</v>
      </c>
      <c r="R8" s="279">
        <v>0</v>
      </c>
      <c r="S8" s="279">
        <v>0</v>
      </c>
      <c r="T8" s="283">
        <v>0</v>
      </c>
    </row>
    <row r="9" spans="1:20" x14ac:dyDescent="0.3">
      <c r="A9" s="275" t="s">
        <v>95</v>
      </c>
      <c r="B9" s="264"/>
      <c r="C9" s="280">
        <v>0</v>
      </c>
      <c r="D9" s="279">
        <v>9950</v>
      </c>
      <c r="E9" s="283">
        <f t="shared" si="0"/>
        <v>9950</v>
      </c>
      <c r="F9" s="267"/>
      <c r="G9" s="280">
        <v>0</v>
      </c>
      <c r="H9" s="279">
        <v>25650</v>
      </c>
      <c r="I9" s="279">
        <v>0</v>
      </c>
      <c r="J9" s="283">
        <v>25650</v>
      </c>
      <c r="K9" s="267"/>
      <c r="L9" s="280">
        <v>0</v>
      </c>
      <c r="M9" s="279">
        <v>133000</v>
      </c>
      <c r="N9" s="279">
        <v>0</v>
      </c>
      <c r="O9" s="283">
        <v>133000</v>
      </c>
      <c r="P9" s="267"/>
      <c r="Q9" s="280">
        <v>0</v>
      </c>
      <c r="R9" s="279">
        <v>52250</v>
      </c>
      <c r="S9" s="279">
        <v>0</v>
      </c>
      <c r="T9" s="283">
        <v>52250</v>
      </c>
    </row>
    <row r="10" spans="1:20" x14ac:dyDescent="0.3">
      <c r="A10" s="275" t="s">
        <v>96</v>
      </c>
      <c r="B10" s="264"/>
      <c r="C10" s="280">
        <v>0</v>
      </c>
      <c r="D10" s="279">
        <v>0</v>
      </c>
      <c r="E10" s="283">
        <f t="shared" si="0"/>
        <v>0</v>
      </c>
      <c r="F10" s="267"/>
      <c r="G10" s="280">
        <v>0</v>
      </c>
      <c r="H10" s="279">
        <v>0</v>
      </c>
      <c r="I10" s="279">
        <v>0</v>
      </c>
      <c r="J10" s="283">
        <v>0</v>
      </c>
      <c r="K10" s="267"/>
      <c r="L10" s="280">
        <v>8000</v>
      </c>
      <c r="M10" s="279">
        <v>0</v>
      </c>
      <c r="N10" s="279">
        <v>0</v>
      </c>
      <c r="O10" s="283">
        <v>8000</v>
      </c>
      <c r="P10" s="267"/>
      <c r="Q10" s="280">
        <v>0</v>
      </c>
      <c r="R10" s="279">
        <v>0</v>
      </c>
      <c r="S10" s="279">
        <v>0</v>
      </c>
      <c r="T10" s="283">
        <v>0</v>
      </c>
    </row>
    <row r="11" spans="1:20" x14ac:dyDescent="0.3">
      <c r="A11" s="275" t="s">
        <v>97</v>
      </c>
      <c r="B11" s="264"/>
      <c r="C11" s="280">
        <v>26000</v>
      </c>
      <c r="D11" s="279">
        <v>0</v>
      </c>
      <c r="E11" s="283">
        <f t="shared" si="0"/>
        <v>26000</v>
      </c>
      <c r="F11" s="267"/>
      <c r="G11" s="280">
        <v>19936</v>
      </c>
      <c r="H11" s="279">
        <v>0</v>
      </c>
      <c r="I11" s="279">
        <v>0</v>
      </c>
      <c r="J11" s="283">
        <v>19936</v>
      </c>
      <c r="K11" s="267"/>
      <c r="L11" s="280">
        <v>146328</v>
      </c>
      <c r="M11" s="279">
        <v>0</v>
      </c>
      <c r="N11" s="279">
        <v>0</v>
      </c>
      <c r="O11" s="283">
        <v>146328</v>
      </c>
      <c r="P11" s="267"/>
      <c r="Q11" s="280">
        <v>0</v>
      </c>
      <c r="R11" s="279">
        <v>0</v>
      </c>
      <c r="S11" s="279">
        <v>0</v>
      </c>
      <c r="T11" s="283">
        <v>0</v>
      </c>
    </row>
    <row r="12" spans="1:20" x14ac:dyDescent="0.3">
      <c r="A12" s="275" t="s">
        <v>198</v>
      </c>
      <c r="B12" s="264"/>
      <c r="C12" s="280">
        <v>83700</v>
      </c>
      <c r="D12" s="279">
        <v>8000</v>
      </c>
      <c r="E12" s="283">
        <f t="shared" si="0"/>
        <v>91700</v>
      </c>
      <c r="F12" s="267"/>
      <c r="G12" s="280">
        <v>20000</v>
      </c>
      <c r="H12" s="279">
        <v>0</v>
      </c>
      <c r="I12" s="279">
        <v>0</v>
      </c>
      <c r="J12" s="283">
        <v>20000</v>
      </c>
      <c r="K12" s="267"/>
      <c r="L12" s="280">
        <v>100200</v>
      </c>
      <c r="M12" s="279">
        <v>8000</v>
      </c>
      <c r="N12" s="279">
        <v>0</v>
      </c>
      <c r="O12" s="283">
        <v>108200</v>
      </c>
      <c r="P12" s="267"/>
      <c r="Q12" s="280">
        <v>0</v>
      </c>
      <c r="R12" s="279">
        <v>0</v>
      </c>
      <c r="S12" s="279">
        <v>0</v>
      </c>
      <c r="T12" s="283">
        <v>0</v>
      </c>
    </row>
    <row r="13" spans="1:20" x14ac:dyDescent="0.3">
      <c r="A13" s="275" t="s">
        <v>99</v>
      </c>
      <c r="B13" s="264"/>
      <c r="C13" s="280">
        <v>396600</v>
      </c>
      <c r="D13" s="279">
        <v>0</v>
      </c>
      <c r="E13" s="283">
        <f t="shared" si="0"/>
        <v>396600</v>
      </c>
      <c r="F13" s="267"/>
      <c r="G13" s="280">
        <v>247450</v>
      </c>
      <c r="H13" s="279">
        <v>0</v>
      </c>
      <c r="I13" s="279">
        <v>0</v>
      </c>
      <c r="J13" s="283">
        <v>247450</v>
      </c>
      <c r="K13" s="267"/>
      <c r="L13" s="280">
        <v>77450</v>
      </c>
      <c r="M13" s="279">
        <v>0</v>
      </c>
      <c r="N13" s="279">
        <v>0</v>
      </c>
      <c r="O13" s="283">
        <v>77450</v>
      </c>
      <c r="P13" s="267"/>
      <c r="Q13" s="280">
        <v>7050</v>
      </c>
      <c r="R13" s="279">
        <v>0</v>
      </c>
      <c r="S13" s="279">
        <v>0</v>
      </c>
      <c r="T13" s="283">
        <v>7050</v>
      </c>
    </row>
    <row r="14" spans="1:20" x14ac:dyDescent="0.3">
      <c r="A14" s="275" t="s">
        <v>100</v>
      </c>
      <c r="B14" s="264"/>
      <c r="C14" s="280">
        <v>199233</v>
      </c>
      <c r="D14" s="279">
        <v>0</v>
      </c>
      <c r="E14" s="283">
        <f t="shared" si="0"/>
        <v>199233</v>
      </c>
      <c r="F14" s="267"/>
      <c r="G14" s="280">
        <v>326444</v>
      </c>
      <c r="H14" s="279">
        <v>0</v>
      </c>
      <c r="I14" s="279">
        <v>0</v>
      </c>
      <c r="J14" s="283">
        <v>326444</v>
      </c>
      <c r="K14" s="267"/>
      <c r="L14" s="280">
        <v>250000</v>
      </c>
      <c r="M14" s="279">
        <v>0</v>
      </c>
      <c r="N14" s="279">
        <v>0</v>
      </c>
      <c r="O14" s="283">
        <v>250000</v>
      </c>
      <c r="P14" s="267"/>
      <c r="Q14" s="280">
        <v>265000</v>
      </c>
      <c r="R14" s="279">
        <v>0</v>
      </c>
      <c r="S14" s="279">
        <v>0</v>
      </c>
      <c r="T14" s="283">
        <v>265000</v>
      </c>
    </row>
    <row r="15" spans="1:20" x14ac:dyDescent="0.3">
      <c r="A15" s="284" t="s">
        <v>101</v>
      </c>
      <c r="B15" s="264"/>
      <c r="C15" s="280">
        <v>2000</v>
      </c>
      <c r="D15" s="279">
        <v>0</v>
      </c>
      <c r="E15" s="283">
        <f t="shared" si="0"/>
        <v>2000</v>
      </c>
      <c r="F15" s="267"/>
      <c r="G15" s="280">
        <v>0</v>
      </c>
      <c r="H15" s="279">
        <v>0</v>
      </c>
      <c r="I15" s="279">
        <v>0</v>
      </c>
      <c r="J15" s="283">
        <v>0</v>
      </c>
      <c r="K15" s="267"/>
      <c r="L15" s="280">
        <v>0</v>
      </c>
      <c r="M15" s="279">
        <v>0</v>
      </c>
      <c r="N15" s="279">
        <v>0</v>
      </c>
      <c r="O15" s="283">
        <v>0</v>
      </c>
      <c r="P15" s="267"/>
      <c r="Q15" s="280">
        <v>0</v>
      </c>
      <c r="R15" s="279">
        <v>0</v>
      </c>
      <c r="S15" s="279">
        <v>0</v>
      </c>
      <c r="T15" s="283">
        <v>0</v>
      </c>
    </row>
    <row r="16" spans="1:20" x14ac:dyDescent="0.3">
      <c r="A16" s="284" t="s">
        <v>102</v>
      </c>
      <c r="B16" s="264"/>
      <c r="C16" s="280">
        <v>550000</v>
      </c>
      <c r="D16" s="279">
        <v>0</v>
      </c>
      <c r="E16" s="283">
        <f t="shared" si="0"/>
        <v>550000</v>
      </c>
      <c r="F16" s="267"/>
      <c r="G16" s="280">
        <v>0</v>
      </c>
      <c r="H16" s="279">
        <v>0</v>
      </c>
      <c r="I16" s="279">
        <v>0</v>
      </c>
      <c r="J16" s="283">
        <v>0</v>
      </c>
      <c r="K16" s="267"/>
      <c r="L16" s="280">
        <v>0</v>
      </c>
      <c r="M16" s="279">
        <v>0</v>
      </c>
      <c r="N16" s="279">
        <v>0</v>
      </c>
      <c r="O16" s="283">
        <v>0</v>
      </c>
      <c r="P16" s="267"/>
      <c r="Q16" s="280">
        <v>0</v>
      </c>
      <c r="R16" s="279">
        <v>0</v>
      </c>
      <c r="S16" s="279">
        <v>0</v>
      </c>
      <c r="T16" s="283">
        <v>0</v>
      </c>
    </row>
    <row r="17" spans="1:20" x14ac:dyDescent="0.3">
      <c r="A17" s="275" t="s">
        <v>103</v>
      </c>
      <c r="B17" s="264"/>
      <c r="C17" s="280">
        <v>107216</v>
      </c>
      <c r="D17" s="279">
        <v>0</v>
      </c>
      <c r="E17" s="283">
        <f t="shared" si="0"/>
        <v>107216</v>
      </c>
      <c r="F17" s="267"/>
      <c r="G17" s="280">
        <v>0</v>
      </c>
      <c r="H17" s="279">
        <v>0</v>
      </c>
      <c r="I17" s="279">
        <v>0</v>
      </c>
      <c r="J17" s="283">
        <v>0</v>
      </c>
      <c r="K17" s="267"/>
      <c r="L17" s="280">
        <v>348432</v>
      </c>
      <c r="M17" s="279">
        <v>0</v>
      </c>
      <c r="N17" s="279">
        <v>0</v>
      </c>
      <c r="O17" s="283">
        <v>348432</v>
      </c>
      <c r="P17" s="267"/>
      <c r="Q17" s="280">
        <v>0</v>
      </c>
      <c r="R17" s="279">
        <v>0</v>
      </c>
      <c r="S17" s="279">
        <v>0</v>
      </c>
      <c r="T17" s="283">
        <v>0</v>
      </c>
    </row>
    <row r="18" spans="1:20" x14ac:dyDescent="0.3">
      <c r="A18" s="284" t="s">
        <v>104</v>
      </c>
      <c r="B18" s="264"/>
      <c r="C18" s="280">
        <v>40000</v>
      </c>
      <c r="D18" s="279">
        <v>0</v>
      </c>
      <c r="E18" s="283">
        <f t="shared" si="0"/>
        <v>40000</v>
      </c>
      <c r="F18" s="267"/>
      <c r="G18" s="280">
        <v>39950</v>
      </c>
      <c r="H18" s="279">
        <v>0</v>
      </c>
      <c r="I18" s="279">
        <v>0</v>
      </c>
      <c r="J18" s="283">
        <v>39950</v>
      </c>
      <c r="K18" s="267"/>
      <c r="L18" s="280">
        <v>31000</v>
      </c>
      <c r="M18" s="279">
        <v>0</v>
      </c>
      <c r="N18" s="279">
        <v>0</v>
      </c>
      <c r="O18" s="283">
        <v>31000</v>
      </c>
      <c r="P18" s="267"/>
      <c r="Q18" s="280">
        <v>0</v>
      </c>
      <c r="R18" s="279">
        <v>0</v>
      </c>
      <c r="S18" s="279">
        <v>0</v>
      </c>
      <c r="T18" s="283">
        <v>0</v>
      </c>
    </row>
    <row r="19" spans="1:20" x14ac:dyDescent="0.3">
      <c r="A19" s="275" t="s">
        <v>199</v>
      </c>
      <c r="B19" s="264"/>
      <c r="C19" s="280">
        <v>80000</v>
      </c>
      <c r="D19" s="279">
        <v>0</v>
      </c>
      <c r="E19" s="283">
        <f t="shared" si="0"/>
        <v>80000</v>
      </c>
      <c r="F19" s="267"/>
      <c r="G19" s="280">
        <v>0</v>
      </c>
      <c r="H19" s="279">
        <v>0</v>
      </c>
      <c r="I19" s="279">
        <v>0</v>
      </c>
      <c r="J19" s="283">
        <v>0</v>
      </c>
      <c r="K19" s="267"/>
      <c r="L19" s="280">
        <v>0</v>
      </c>
      <c r="M19" s="279">
        <v>0</v>
      </c>
      <c r="N19" s="279">
        <v>0</v>
      </c>
      <c r="O19" s="283">
        <v>0</v>
      </c>
      <c r="P19" s="267"/>
      <c r="Q19" s="280">
        <v>1400</v>
      </c>
      <c r="R19" s="279">
        <v>0</v>
      </c>
      <c r="S19" s="279">
        <v>0</v>
      </c>
      <c r="T19" s="283">
        <v>1400</v>
      </c>
    </row>
    <row r="20" spans="1:20" x14ac:dyDescent="0.3">
      <c r="A20" s="284" t="s">
        <v>108</v>
      </c>
      <c r="B20" s="264"/>
      <c r="C20" s="280">
        <v>133500</v>
      </c>
      <c r="D20" s="279">
        <v>0</v>
      </c>
      <c r="E20" s="283">
        <f t="shared" si="0"/>
        <v>133500</v>
      </c>
      <c r="F20" s="267"/>
      <c r="G20" s="280">
        <v>41000</v>
      </c>
      <c r="H20" s="279">
        <v>0</v>
      </c>
      <c r="I20" s="279">
        <v>0</v>
      </c>
      <c r="J20" s="283">
        <v>41000</v>
      </c>
      <c r="K20" s="267"/>
      <c r="L20" s="280">
        <v>151000</v>
      </c>
      <c r="M20" s="279">
        <v>0</v>
      </c>
      <c r="N20" s="279">
        <v>0</v>
      </c>
      <c r="O20" s="283">
        <v>151000</v>
      </c>
      <c r="P20" s="267"/>
      <c r="Q20" s="280">
        <v>0</v>
      </c>
      <c r="R20" s="279">
        <v>0</v>
      </c>
      <c r="S20" s="279">
        <v>0</v>
      </c>
      <c r="T20" s="283">
        <v>0</v>
      </c>
    </row>
    <row r="21" spans="1:20" x14ac:dyDescent="0.3">
      <c r="A21" s="284" t="s">
        <v>111</v>
      </c>
      <c r="B21" s="264"/>
      <c r="C21" s="280">
        <v>0</v>
      </c>
      <c r="D21" s="279">
        <v>0</v>
      </c>
      <c r="E21" s="283">
        <f t="shared" si="0"/>
        <v>0</v>
      </c>
      <c r="F21" s="267"/>
      <c r="G21" s="280">
        <v>94775</v>
      </c>
      <c r="H21" s="279">
        <v>0</v>
      </c>
      <c r="I21" s="279">
        <v>0</v>
      </c>
      <c r="J21" s="283">
        <v>94775</v>
      </c>
      <c r="K21" s="267"/>
      <c r="L21" s="280">
        <v>0</v>
      </c>
      <c r="M21" s="279">
        <v>0</v>
      </c>
      <c r="N21" s="279">
        <v>0</v>
      </c>
      <c r="O21" s="283">
        <v>0</v>
      </c>
      <c r="P21" s="267"/>
      <c r="Q21" s="280">
        <v>0</v>
      </c>
      <c r="R21" s="279">
        <v>0</v>
      </c>
      <c r="S21" s="279">
        <v>0</v>
      </c>
      <c r="T21" s="283">
        <v>0</v>
      </c>
    </row>
    <row r="22" spans="1:20" x14ac:dyDescent="0.3">
      <c r="A22" s="284" t="s">
        <v>112</v>
      </c>
      <c r="B22" s="264"/>
      <c r="C22" s="280">
        <v>0</v>
      </c>
      <c r="D22" s="279">
        <v>0</v>
      </c>
      <c r="E22" s="283">
        <f t="shared" si="0"/>
        <v>0</v>
      </c>
      <c r="F22" s="267"/>
      <c r="G22" s="280">
        <v>4200</v>
      </c>
      <c r="H22" s="279">
        <v>0</v>
      </c>
      <c r="I22" s="279">
        <v>0</v>
      </c>
      <c r="J22" s="283">
        <v>4200</v>
      </c>
      <c r="K22" s="267"/>
      <c r="L22" s="280">
        <v>0</v>
      </c>
      <c r="M22" s="279">
        <v>0</v>
      </c>
      <c r="N22" s="279">
        <v>0</v>
      </c>
      <c r="O22" s="283">
        <v>0</v>
      </c>
      <c r="P22" s="267"/>
      <c r="Q22" s="280">
        <v>0</v>
      </c>
      <c r="R22" s="279">
        <v>0</v>
      </c>
      <c r="S22" s="279">
        <v>0</v>
      </c>
      <c r="T22" s="283">
        <v>0</v>
      </c>
    </row>
    <row r="23" spans="1:20" x14ac:dyDescent="0.3">
      <c r="A23" s="275" t="s">
        <v>113</v>
      </c>
      <c r="B23" s="264"/>
      <c r="C23" s="280">
        <v>0</v>
      </c>
      <c r="D23" s="279">
        <v>7400</v>
      </c>
      <c r="E23" s="283">
        <f t="shared" si="0"/>
        <v>7400</v>
      </c>
      <c r="F23" s="267"/>
      <c r="G23" s="280">
        <v>0</v>
      </c>
      <c r="H23" s="279">
        <v>0</v>
      </c>
      <c r="I23" s="279">
        <v>0</v>
      </c>
      <c r="J23" s="283">
        <v>0</v>
      </c>
      <c r="K23" s="267"/>
      <c r="L23" s="280">
        <v>0</v>
      </c>
      <c r="M23" s="279">
        <v>84050</v>
      </c>
      <c r="N23" s="279">
        <v>0</v>
      </c>
      <c r="O23" s="283">
        <v>84050</v>
      </c>
      <c r="P23" s="267"/>
      <c r="Q23" s="280">
        <v>0</v>
      </c>
      <c r="R23" s="279">
        <v>6600</v>
      </c>
      <c r="S23" s="279">
        <v>0</v>
      </c>
      <c r="T23" s="283">
        <v>6600</v>
      </c>
    </row>
    <row r="24" spans="1:20" x14ac:dyDescent="0.3">
      <c r="A24" s="275" t="s">
        <v>114</v>
      </c>
      <c r="B24" s="264"/>
      <c r="C24" s="280">
        <v>5500</v>
      </c>
      <c r="D24" s="279">
        <v>0</v>
      </c>
      <c r="E24" s="283">
        <f t="shared" si="0"/>
        <v>5500</v>
      </c>
      <c r="F24" s="267"/>
      <c r="G24" s="280">
        <v>0</v>
      </c>
      <c r="H24" s="279">
        <v>0</v>
      </c>
      <c r="I24" s="279">
        <v>0</v>
      </c>
      <c r="J24" s="283">
        <v>0</v>
      </c>
      <c r="K24" s="267"/>
      <c r="L24" s="280">
        <v>0</v>
      </c>
      <c r="M24" s="279">
        <v>0</v>
      </c>
      <c r="N24" s="279">
        <v>0</v>
      </c>
      <c r="O24" s="283">
        <v>0</v>
      </c>
      <c r="P24" s="267"/>
      <c r="Q24" s="280">
        <v>0</v>
      </c>
      <c r="R24" s="279">
        <v>0</v>
      </c>
      <c r="S24" s="279">
        <v>0</v>
      </c>
      <c r="T24" s="283">
        <v>0</v>
      </c>
    </row>
    <row r="25" spans="1:20" x14ac:dyDescent="0.3">
      <c r="A25" s="284" t="s">
        <v>117</v>
      </c>
      <c r="B25" s="264"/>
      <c r="C25" s="280">
        <v>0</v>
      </c>
      <c r="D25" s="279">
        <v>0</v>
      </c>
      <c r="E25" s="283">
        <f t="shared" si="0"/>
        <v>0</v>
      </c>
      <c r="F25" s="267"/>
      <c r="G25" s="280">
        <v>0</v>
      </c>
      <c r="H25" s="279">
        <v>0</v>
      </c>
      <c r="I25" s="279">
        <v>0</v>
      </c>
      <c r="J25" s="283">
        <v>0</v>
      </c>
      <c r="K25" s="267"/>
      <c r="L25" s="280">
        <v>747500</v>
      </c>
      <c r="M25" s="279">
        <v>0</v>
      </c>
      <c r="N25" s="279">
        <v>0</v>
      </c>
      <c r="O25" s="283">
        <v>747500</v>
      </c>
      <c r="P25" s="267"/>
      <c r="Q25" s="280">
        <v>0</v>
      </c>
      <c r="R25" s="279">
        <v>0</v>
      </c>
      <c r="S25" s="279">
        <v>0</v>
      </c>
      <c r="T25" s="283">
        <v>0</v>
      </c>
    </row>
    <row r="26" spans="1:20" x14ac:dyDescent="0.3">
      <c r="A26" s="284" t="s">
        <v>200</v>
      </c>
      <c r="B26" s="264"/>
      <c r="C26" s="280">
        <v>2000</v>
      </c>
      <c r="D26" s="279">
        <v>0</v>
      </c>
      <c r="E26" s="283">
        <f t="shared" si="0"/>
        <v>2000</v>
      </c>
      <c r="F26" s="267"/>
      <c r="G26" s="280">
        <v>0</v>
      </c>
      <c r="H26" s="279">
        <v>0</v>
      </c>
      <c r="I26" s="279">
        <v>0</v>
      </c>
      <c r="J26" s="283">
        <v>0</v>
      </c>
      <c r="K26" s="267"/>
      <c r="L26" s="280">
        <v>0</v>
      </c>
      <c r="M26" s="279">
        <v>0</v>
      </c>
      <c r="N26" s="279">
        <v>0</v>
      </c>
      <c r="O26" s="283">
        <v>0</v>
      </c>
      <c r="P26" s="267"/>
      <c r="Q26" s="280">
        <v>0</v>
      </c>
      <c r="R26" s="279">
        <v>0</v>
      </c>
      <c r="S26" s="279">
        <v>0</v>
      </c>
      <c r="T26" s="283">
        <v>0</v>
      </c>
    </row>
    <row r="27" spans="1:20" x14ac:dyDescent="0.3">
      <c r="A27" s="284" t="s">
        <v>119</v>
      </c>
      <c r="B27" s="264"/>
      <c r="C27" s="280">
        <v>36230</v>
      </c>
      <c r="D27" s="279">
        <v>0</v>
      </c>
      <c r="E27" s="283">
        <f t="shared" si="0"/>
        <v>36230</v>
      </c>
      <c r="F27" s="267"/>
      <c r="G27" s="280">
        <v>0</v>
      </c>
      <c r="H27" s="279">
        <v>0</v>
      </c>
      <c r="I27" s="279">
        <v>0</v>
      </c>
      <c r="J27" s="283">
        <v>0</v>
      </c>
      <c r="K27" s="267"/>
      <c r="L27" s="280">
        <v>60640</v>
      </c>
      <c r="M27" s="279">
        <v>0</v>
      </c>
      <c r="N27" s="279">
        <v>0</v>
      </c>
      <c r="O27" s="283">
        <v>60640</v>
      </c>
      <c r="P27" s="267"/>
      <c r="Q27" s="280">
        <v>8550</v>
      </c>
      <c r="R27" s="279">
        <v>17660</v>
      </c>
      <c r="S27" s="279">
        <v>0</v>
      </c>
      <c r="T27" s="283">
        <v>26210</v>
      </c>
    </row>
    <row r="28" spans="1:20" x14ac:dyDescent="0.3">
      <c r="A28" s="275" t="s">
        <v>120</v>
      </c>
      <c r="B28" s="264"/>
      <c r="C28" s="280">
        <v>20500</v>
      </c>
      <c r="D28" s="279">
        <v>0</v>
      </c>
      <c r="E28" s="283">
        <f t="shared" si="0"/>
        <v>20500</v>
      </c>
      <c r="F28" s="267"/>
      <c r="G28" s="280">
        <v>6000</v>
      </c>
      <c r="H28" s="279">
        <v>4200</v>
      </c>
      <c r="I28" s="279">
        <v>0</v>
      </c>
      <c r="J28" s="283">
        <v>10200</v>
      </c>
      <c r="K28" s="267"/>
      <c r="L28" s="280">
        <v>1101650</v>
      </c>
      <c r="M28" s="279">
        <v>0</v>
      </c>
      <c r="N28" s="279">
        <v>0</v>
      </c>
      <c r="O28" s="283">
        <v>1101650</v>
      </c>
      <c r="P28" s="267"/>
      <c r="Q28" s="280">
        <v>0</v>
      </c>
      <c r="R28" s="279">
        <v>0</v>
      </c>
      <c r="S28" s="279">
        <v>0</v>
      </c>
      <c r="T28" s="283">
        <v>0</v>
      </c>
    </row>
    <row r="29" spans="1:20" x14ac:dyDescent="0.3">
      <c r="A29" s="284" t="s">
        <v>121</v>
      </c>
      <c r="B29" s="264"/>
      <c r="C29" s="280">
        <v>57835</v>
      </c>
      <c r="D29" s="279">
        <v>0</v>
      </c>
      <c r="E29" s="283">
        <f t="shared" si="0"/>
        <v>57835</v>
      </c>
      <c r="F29" s="267"/>
      <c r="G29" s="280">
        <v>59037</v>
      </c>
      <c r="H29" s="279">
        <v>0</v>
      </c>
      <c r="I29" s="279">
        <v>0</v>
      </c>
      <c r="J29" s="283">
        <v>59037</v>
      </c>
      <c r="K29" s="267"/>
      <c r="L29" s="280">
        <v>38427</v>
      </c>
      <c r="M29" s="279">
        <v>0</v>
      </c>
      <c r="N29" s="279">
        <v>0</v>
      </c>
      <c r="O29" s="283">
        <v>38427</v>
      </c>
      <c r="P29" s="267"/>
      <c r="Q29" s="280">
        <v>15600</v>
      </c>
      <c r="R29" s="279">
        <v>0</v>
      </c>
      <c r="S29" s="279">
        <v>0</v>
      </c>
      <c r="T29" s="283">
        <v>15600</v>
      </c>
    </row>
    <row r="30" spans="1:20" x14ac:dyDescent="0.3">
      <c r="A30" s="284" t="s">
        <v>122</v>
      </c>
      <c r="B30" s="264"/>
      <c r="C30" s="280">
        <v>0</v>
      </c>
      <c r="D30" s="279">
        <v>0</v>
      </c>
      <c r="E30" s="283">
        <f t="shared" si="0"/>
        <v>0</v>
      </c>
      <c r="F30" s="267"/>
      <c r="G30" s="280">
        <v>0</v>
      </c>
      <c r="H30" s="279">
        <v>0</v>
      </c>
      <c r="I30" s="279">
        <v>0</v>
      </c>
      <c r="J30" s="283">
        <v>0</v>
      </c>
      <c r="K30" s="267"/>
      <c r="L30" s="280">
        <v>20700</v>
      </c>
      <c r="M30" s="279">
        <v>0</v>
      </c>
      <c r="N30" s="279">
        <v>0</v>
      </c>
      <c r="O30" s="283">
        <v>20700</v>
      </c>
      <c r="P30" s="267"/>
      <c r="Q30" s="280">
        <v>0</v>
      </c>
      <c r="R30" s="279">
        <v>0</v>
      </c>
      <c r="S30" s="279">
        <v>0</v>
      </c>
      <c r="T30" s="283">
        <v>0</v>
      </c>
    </row>
    <row r="31" spans="1:20" x14ac:dyDescent="0.3">
      <c r="A31" s="275" t="s">
        <v>123</v>
      </c>
      <c r="B31" s="264"/>
      <c r="C31" s="280">
        <v>9903202</v>
      </c>
      <c r="D31" s="279">
        <v>0</v>
      </c>
      <c r="E31" s="283">
        <f t="shared" si="0"/>
        <v>9903202</v>
      </c>
      <c r="F31" s="267"/>
      <c r="G31" s="280">
        <v>20156714</v>
      </c>
      <c r="H31" s="279">
        <v>0</v>
      </c>
      <c r="I31" s="279">
        <v>0</v>
      </c>
      <c r="J31" s="283">
        <v>20156714</v>
      </c>
      <c r="K31" s="267"/>
      <c r="L31" s="280">
        <v>5044434</v>
      </c>
      <c r="M31" s="279">
        <v>0</v>
      </c>
      <c r="N31" s="279">
        <v>0</v>
      </c>
      <c r="O31" s="283">
        <v>5044434</v>
      </c>
      <c r="P31" s="267"/>
      <c r="Q31" s="280">
        <v>0</v>
      </c>
      <c r="R31" s="279">
        <v>0</v>
      </c>
      <c r="S31" s="279">
        <v>0</v>
      </c>
      <c r="T31" s="283">
        <v>0</v>
      </c>
    </row>
    <row r="32" spans="1:20" x14ac:dyDescent="0.3">
      <c r="A32" s="275" t="s">
        <v>124</v>
      </c>
      <c r="B32" s="264"/>
      <c r="C32" s="280">
        <v>410800</v>
      </c>
      <c r="D32" s="279">
        <v>3000</v>
      </c>
      <c r="E32" s="283">
        <f t="shared" si="0"/>
        <v>413800</v>
      </c>
      <c r="F32" s="267"/>
      <c r="G32" s="280">
        <v>3672459</v>
      </c>
      <c r="H32" s="279">
        <v>0</v>
      </c>
      <c r="I32" s="279">
        <v>0</v>
      </c>
      <c r="J32" s="283">
        <v>3672459</v>
      </c>
      <c r="K32" s="267"/>
      <c r="L32" s="280">
        <v>152000</v>
      </c>
      <c r="M32" s="279">
        <v>0</v>
      </c>
      <c r="N32" s="279">
        <v>0</v>
      </c>
      <c r="O32" s="283">
        <v>152000</v>
      </c>
      <c r="P32" s="267"/>
      <c r="Q32" s="280">
        <v>10000</v>
      </c>
      <c r="R32" s="279">
        <v>0</v>
      </c>
      <c r="S32" s="279">
        <v>0</v>
      </c>
      <c r="T32" s="283">
        <v>10000</v>
      </c>
    </row>
    <row r="33" spans="1:20" x14ac:dyDescent="0.3">
      <c r="A33" s="286" t="s">
        <v>127</v>
      </c>
      <c r="B33" s="264"/>
      <c r="C33" s="280">
        <v>2000</v>
      </c>
      <c r="D33" s="279">
        <v>0</v>
      </c>
      <c r="E33" s="283">
        <f t="shared" si="0"/>
        <v>2000</v>
      </c>
      <c r="F33" s="267"/>
      <c r="G33" s="280">
        <v>0</v>
      </c>
      <c r="H33" s="279">
        <v>0</v>
      </c>
      <c r="I33" s="279">
        <v>0</v>
      </c>
      <c r="J33" s="283">
        <v>0</v>
      </c>
      <c r="K33" s="267"/>
      <c r="L33" s="280">
        <v>0</v>
      </c>
      <c r="M33" s="279">
        <v>0</v>
      </c>
      <c r="N33" s="279">
        <v>0</v>
      </c>
      <c r="O33" s="283">
        <v>0</v>
      </c>
      <c r="P33" s="267"/>
      <c r="Q33" s="280">
        <v>0</v>
      </c>
      <c r="R33" s="279">
        <v>0</v>
      </c>
      <c r="S33" s="279">
        <v>0</v>
      </c>
      <c r="T33" s="283">
        <v>0</v>
      </c>
    </row>
    <row r="34" spans="1:20" x14ac:dyDescent="0.3">
      <c r="A34" s="275" t="s">
        <v>201</v>
      </c>
      <c r="B34" s="264"/>
      <c r="C34" s="280">
        <v>398593</v>
      </c>
      <c r="D34" s="279">
        <v>0</v>
      </c>
      <c r="E34" s="283">
        <f t="shared" si="0"/>
        <v>398593</v>
      </c>
      <c r="F34" s="267"/>
      <c r="G34" s="280">
        <v>758738</v>
      </c>
      <c r="H34" s="279">
        <v>0</v>
      </c>
      <c r="I34" s="279">
        <v>0</v>
      </c>
      <c r="J34" s="283">
        <v>758738</v>
      </c>
      <c r="K34" s="267"/>
      <c r="L34" s="280">
        <v>108600</v>
      </c>
      <c r="M34" s="279">
        <v>0</v>
      </c>
      <c r="N34" s="279">
        <v>0</v>
      </c>
      <c r="O34" s="283">
        <v>108600</v>
      </c>
      <c r="P34" s="267"/>
      <c r="Q34" s="280">
        <v>0</v>
      </c>
      <c r="R34" s="279">
        <v>0</v>
      </c>
      <c r="S34" s="279">
        <v>0</v>
      </c>
      <c r="T34" s="283">
        <v>0</v>
      </c>
    </row>
    <row r="35" spans="1:20" x14ac:dyDescent="0.3">
      <c r="A35" s="275" t="s">
        <v>135</v>
      </c>
      <c r="B35" s="264"/>
      <c r="C35" s="280">
        <v>141818</v>
      </c>
      <c r="D35" s="279">
        <v>1000</v>
      </c>
      <c r="E35" s="283">
        <f t="shared" si="0"/>
        <v>142818</v>
      </c>
      <c r="F35" s="267"/>
      <c r="G35" s="280">
        <v>89055</v>
      </c>
      <c r="H35" s="279">
        <v>0</v>
      </c>
      <c r="I35" s="279">
        <v>0</v>
      </c>
      <c r="J35" s="283">
        <v>89055</v>
      </c>
      <c r="K35" s="267"/>
      <c r="L35" s="280">
        <v>26000</v>
      </c>
      <c r="M35" s="279">
        <v>0</v>
      </c>
      <c r="N35" s="279">
        <v>0</v>
      </c>
      <c r="O35" s="283">
        <v>26000</v>
      </c>
      <c r="P35" s="267"/>
      <c r="Q35" s="280">
        <v>0</v>
      </c>
      <c r="R35" s="279">
        <v>0</v>
      </c>
      <c r="S35" s="279">
        <v>0</v>
      </c>
      <c r="T35" s="283">
        <v>0</v>
      </c>
    </row>
    <row r="36" spans="1:20" x14ac:dyDescent="0.3">
      <c r="A36" s="275" t="s">
        <v>137</v>
      </c>
      <c r="B36" s="264"/>
      <c r="C36" s="280">
        <v>0</v>
      </c>
      <c r="D36" s="279">
        <v>0</v>
      </c>
      <c r="E36" s="283">
        <f t="shared" si="0"/>
        <v>0</v>
      </c>
      <c r="F36" s="267"/>
      <c r="G36" s="280">
        <v>6000</v>
      </c>
      <c r="H36" s="279">
        <v>0</v>
      </c>
      <c r="I36" s="279">
        <v>0</v>
      </c>
      <c r="J36" s="283">
        <v>6000</v>
      </c>
      <c r="K36" s="267"/>
      <c r="L36" s="280">
        <v>0</v>
      </c>
      <c r="M36" s="279">
        <v>0</v>
      </c>
      <c r="N36" s="279">
        <v>0</v>
      </c>
      <c r="O36" s="283">
        <v>0</v>
      </c>
      <c r="P36" s="267"/>
      <c r="Q36" s="280">
        <v>0</v>
      </c>
      <c r="R36" s="279">
        <v>0</v>
      </c>
      <c r="S36" s="279">
        <v>0</v>
      </c>
      <c r="T36" s="283">
        <v>0</v>
      </c>
    </row>
    <row r="37" spans="1:20" x14ac:dyDescent="0.3">
      <c r="A37" s="275" t="s">
        <v>139</v>
      </c>
      <c r="B37" s="264"/>
      <c r="C37" s="280">
        <v>55000</v>
      </c>
      <c r="D37" s="279">
        <v>0</v>
      </c>
      <c r="E37" s="283">
        <f t="shared" si="0"/>
        <v>55000</v>
      </c>
      <c r="F37" s="267"/>
      <c r="G37" s="280">
        <v>15000</v>
      </c>
      <c r="H37" s="279">
        <v>0</v>
      </c>
      <c r="I37" s="279">
        <v>0</v>
      </c>
      <c r="J37" s="283">
        <v>15000</v>
      </c>
      <c r="K37" s="267"/>
      <c r="L37" s="280">
        <v>50000</v>
      </c>
      <c r="M37" s="279">
        <v>0</v>
      </c>
      <c r="N37" s="279">
        <v>0</v>
      </c>
      <c r="O37" s="283">
        <v>50000</v>
      </c>
      <c r="P37" s="267"/>
      <c r="Q37" s="280">
        <v>60000</v>
      </c>
      <c r="R37" s="279">
        <v>0</v>
      </c>
      <c r="S37" s="279">
        <v>0</v>
      </c>
      <c r="T37" s="283">
        <v>60000</v>
      </c>
    </row>
    <row r="38" spans="1:20" x14ac:dyDescent="0.3">
      <c r="A38" s="284" t="s">
        <v>202</v>
      </c>
      <c r="B38" s="264"/>
      <c r="C38" s="280">
        <v>0</v>
      </c>
      <c r="D38" s="279">
        <v>0</v>
      </c>
      <c r="E38" s="283">
        <f t="shared" si="0"/>
        <v>0</v>
      </c>
      <c r="F38" s="267"/>
      <c r="G38" s="280">
        <v>0</v>
      </c>
      <c r="H38" s="279">
        <v>0</v>
      </c>
      <c r="I38" s="279">
        <v>0</v>
      </c>
      <c r="J38" s="283">
        <v>0</v>
      </c>
      <c r="K38" s="267"/>
      <c r="L38" s="280">
        <v>500</v>
      </c>
      <c r="M38" s="279">
        <v>0</v>
      </c>
      <c r="N38" s="279">
        <v>0</v>
      </c>
      <c r="O38" s="283">
        <v>500</v>
      </c>
      <c r="P38" s="267"/>
      <c r="Q38" s="280">
        <v>0</v>
      </c>
      <c r="R38" s="279">
        <v>0</v>
      </c>
      <c r="S38" s="279">
        <v>0</v>
      </c>
      <c r="T38" s="283">
        <v>0</v>
      </c>
    </row>
    <row r="39" spans="1:20" x14ac:dyDescent="0.3">
      <c r="A39" s="275" t="s">
        <v>141</v>
      </c>
      <c r="B39" s="264"/>
      <c r="C39" s="280">
        <v>0</v>
      </c>
      <c r="D39" s="279">
        <v>0</v>
      </c>
      <c r="E39" s="283">
        <f t="shared" si="0"/>
        <v>0</v>
      </c>
      <c r="F39" s="267"/>
      <c r="G39" s="280">
        <v>4000</v>
      </c>
      <c r="H39" s="279">
        <v>0</v>
      </c>
      <c r="I39" s="279">
        <v>0</v>
      </c>
      <c r="J39" s="283">
        <v>4000</v>
      </c>
      <c r="K39" s="267"/>
      <c r="L39" s="280">
        <v>0</v>
      </c>
      <c r="M39" s="279">
        <v>0</v>
      </c>
      <c r="N39" s="279">
        <v>0</v>
      </c>
      <c r="O39" s="283">
        <v>0</v>
      </c>
      <c r="P39" s="267"/>
      <c r="Q39" s="280">
        <v>0</v>
      </c>
      <c r="R39" s="279">
        <v>0</v>
      </c>
      <c r="S39" s="279">
        <v>0</v>
      </c>
      <c r="T39" s="283">
        <v>0</v>
      </c>
    </row>
    <row r="40" spans="1:20" x14ac:dyDescent="0.3">
      <c r="A40" s="275" t="s">
        <v>142</v>
      </c>
      <c r="B40" s="264"/>
      <c r="C40" s="280">
        <v>2150000</v>
      </c>
      <c r="D40" s="279">
        <v>0</v>
      </c>
      <c r="E40" s="283">
        <f t="shared" si="0"/>
        <v>2150000</v>
      </c>
      <c r="F40" s="267"/>
      <c r="G40" s="280">
        <v>4799482</v>
      </c>
      <c r="H40" s="279">
        <v>0</v>
      </c>
      <c r="I40" s="279">
        <v>0</v>
      </c>
      <c r="J40" s="283">
        <v>4799482</v>
      </c>
      <c r="K40" s="267"/>
      <c r="L40" s="280">
        <v>1170480</v>
      </c>
      <c r="M40" s="279">
        <v>0</v>
      </c>
      <c r="N40" s="279">
        <v>0</v>
      </c>
      <c r="O40" s="283">
        <v>1170480</v>
      </c>
      <c r="P40" s="267"/>
      <c r="Q40" s="280">
        <v>0</v>
      </c>
      <c r="R40" s="279">
        <v>0</v>
      </c>
      <c r="S40" s="279">
        <v>0</v>
      </c>
      <c r="T40" s="283">
        <v>0</v>
      </c>
    </row>
    <row r="41" spans="1:20" x14ac:dyDescent="0.3">
      <c r="A41" s="275" t="s">
        <v>143</v>
      </c>
      <c r="B41" s="264"/>
      <c r="C41" s="280">
        <v>515000</v>
      </c>
      <c r="D41" s="279">
        <v>0</v>
      </c>
      <c r="E41" s="283">
        <f t="shared" si="0"/>
        <v>515000</v>
      </c>
      <c r="F41" s="267"/>
      <c r="G41" s="280">
        <v>119083</v>
      </c>
      <c r="H41" s="279">
        <v>0</v>
      </c>
      <c r="I41" s="279">
        <v>0</v>
      </c>
      <c r="J41" s="283">
        <v>119083</v>
      </c>
      <c r="K41" s="267"/>
      <c r="L41" s="280">
        <v>197790</v>
      </c>
      <c r="M41" s="279">
        <v>0</v>
      </c>
      <c r="N41" s="279">
        <v>0</v>
      </c>
      <c r="O41" s="283">
        <v>197790</v>
      </c>
      <c r="P41" s="267"/>
      <c r="Q41" s="280">
        <v>0</v>
      </c>
      <c r="R41" s="279">
        <v>0</v>
      </c>
      <c r="S41" s="279">
        <v>0</v>
      </c>
      <c r="T41" s="283">
        <v>0</v>
      </c>
    </row>
    <row r="42" spans="1:20" x14ac:dyDescent="0.3">
      <c r="A42" s="275" t="s">
        <v>144</v>
      </c>
      <c r="B42" s="264"/>
      <c r="C42" s="280">
        <v>5000</v>
      </c>
      <c r="D42" s="279">
        <v>65710</v>
      </c>
      <c r="E42" s="283">
        <f t="shared" si="0"/>
        <v>70710</v>
      </c>
      <c r="F42" s="267"/>
      <c r="G42" s="280">
        <v>2000</v>
      </c>
      <c r="H42" s="279">
        <v>55800</v>
      </c>
      <c r="I42" s="279">
        <v>0</v>
      </c>
      <c r="J42" s="283">
        <v>57800</v>
      </c>
      <c r="K42" s="267"/>
      <c r="L42" s="280">
        <v>32310</v>
      </c>
      <c r="M42" s="279">
        <v>64250</v>
      </c>
      <c r="N42" s="279">
        <v>0</v>
      </c>
      <c r="O42" s="283">
        <v>96560</v>
      </c>
      <c r="P42" s="267"/>
      <c r="Q42" s="280">
        <v>0</v>
      </c>
      <c r="R42" s="279">
        <v>16000</v>
      </c>
      <c r="S42" s="279">
        <v>0</v>
      </c>
      <c r="T42" s="283">
        <v>16000</v>
      </c>
    </row>
    <row r="43" spans="1:20" x14ac:dyDescent="0.3">
      <c r="A43" s="275" t="s">
        <v>147</v>
      </c>
      <c r="B43" s="264"/>
      <c r="C43" s="280">
        <v>226815</v>
      </c>
      <c r="D43" s="279">
        <v>0</v>
      </c>
      <c r="E43" s="283">
        <f t="shared" si="0"/>
        <v>226815</v>
      </c>
      <c r="F43" s="267"/>
      <c r="G43" s="280">
        <v>125307</v>
      </c>
      <c r="H43" s="279">
        <v>0</v>
      </c>
      <c r="I43" s="279">
        <v>0</v>
      </c>
      <c r="J43" s="283">
        <v>125307</v>
      </c>
      <c r="K43" s="267"/>
      <c r="L43" s="280">
        <v>0</v>
      </c>
      <c r="M43" s="279">
        <v>0</v>
      </c>
      <c r="N43" s="279">
        <v>0</v>
      </c>
      <c r="O43" s="283">
        <v>0</v>
      </c>
      <c r="P43" s="267"/>
      <c r="Q43" s="280">
        <v>0</v>
      </c>
      <c r="R43" s="279">
        <v>0</v>
      </c>
      <c r="S43" s="279">
        <v>0</v>
      </c>
      <c r="T43" s="283">
        <v>0</v>
      </c>
    </row>
    <row r="44" spans="1:20" x14ac:dyDescent="0.3">
      <c r="A44" s="284" t="s">
        <v>149</v>
      </c>
      <c r="B44" s="264"/>
      <c r="C44" s="280">
        <v>0</v>
      </c>
      <c r="D44" s="279">
        <v>0</v>
      </c>
      <c r="E44" s="283">
        <f t="shared" si="0"/>
        <v>0</v>
      </c>
      <c r="F44" s="267"/>
      <c r="G44" s="280">
        <v>16800</v>
      </c>
      <c r="H44" s="279">
        <v>0</v>
      </c>
      <c r="I44" s="279">
        <v>0</v>
      </c>
      <c r="J44" s="283">
        <v>16800</v>
      </c>
      <c r="K44" s="267"/>
      <c r="L44" s="280">
        <v>0</v>
      </c>
      <c r="M44" s="279">
        <v>0</v>
      </c>
      <c r="N44" s="279">
        <v>0</v>
      </c>
      <c r="O44" s="283">
        <v>0</v>
      </c>
      <c r="P44" s="267"/>
      <c r="Q44" s="280">
        <v>0</v>
      </c>
      <c r="R44" s="279">
        <v>0</v>
      </c>
      <c r="S44" s="279">
        <v>0</v>
      </c>
      <c r="T44" s="283">
        <v>0</v>
      </c>
    </row>
    <row r="45" spans="1:20" x14ac:dyDescent="0.3">
      <c r="A45" s="275" t="s">
        <v>150</v>
      </c>
      <c r="B45" s="264"/>
      <c r="C45" s="280">
        <v>2337446</v>
      </c>
      <c r="D45" s="279">
        <v>0</v>
      </c>
      <c r="E45" s="283">
        <f t="shared" si="0"/>
        <v>2337446</v>
      </c>
      <c r="F45" s="267"/>
      <c r="G45" s="280">
        <v>2980000</v>
      </c>
      <c r="H45" s="279">
        <v>0</v>
      </c>
      <c r="I45" s="279">
        <v>0</v>
      </c>
      <c r="J45" s="283">
        <v>2980000</v>
      </c>
      <c r="K45" s="267"/>
      <c r="L45" s="280">
        <v>2156000</v>
      </c>
      <c r="M45" s="279">
        <v>0</v>
      </c>
      <c r="N45" s="279">
        <v>0</v>
      </c>
      <c r="O45" s="283">
        <v>2156000</v>
      </c>
      <c r="P45" s="267"/>
      <c r="Q45" s="280">
        <v>2385237</v>
      </c>
      <c r="R45" s="279">
        <v>1000</v>
      </c>
      <c r="S45" s="279">
        <v>0</v>
      </c>
      <c r="T45" s="283">
        <v>2386237</v>
      </c>
    </row>
    <row r="46" spans="1:20" x14ac:dyDescent="0.3">
      <c r="A46" s="275" t="s">
        <v>151</v>
      </c>
      <c r="B46" s="264"/>
      <c r="C46" s="280">
        <v>76060</v>
      </c>
      <c r="D46" s="279">
        <v>0</v>
      </c>
      <c r="E46" s="283">
        <f t="shared" si="0"/>
        <v>76060</v>
      </c>
      <c r="F46" s="267"/>
      <c r="G46" s="280">
        <v>46356</v>
      </c>
      <c r="H46" s="279">
        <v>0</v>
      </c>
      <c r="I46" s="279">
        <v>0</v>
      </c>
      <c r="J46" s="283">
        <v>46356</v>
      </c>
      <c r="K46" s="267"/>
      <c r="L46" s="280">
        <v>71458</v>
      </c>
      <c r="M46" s="279">
        <v>0</v>
      </c>
      <c r="N46" s="279">
        <v>0</v>
      </c>
      <c r="O46" s="283">
        <v>71458</v>
      </c>
      <c r="P46" s="267"/>
      <c r="Q46" s="280">
        <v>60700</v>
      </c>
      <c r="R46" s="279">
        <v>0</v>
      </c>
      <c r="S46" s="279">
        <v>0</v>
      </c>
      <c r="T46" s="283">
        <v>60700</v>
      </c>
    </row>
    <row r="47" spans="1:20" x14ac:dyDescent="0.3">
      <c r="A47" s="275" t="s">
        <v>203</v>
      </c>
      <c r="B47" s="264"/>
      <c r="C47" s="280">
        <v>1059000</v>
      </c>
      <c r="D47" s="279">
        <v>0</v>
      </c>
      <c r="E47" s="283">
        <f t="shared" si="0"/>
        <v>1059000</v>
      </c>
      <c r="F47" s="267"/>
      <c r="G47" s="280">
        <v>1129400</v>
      </c>
      <c r="H47" s="279">
        <v>0</v>
      </c>
      <c r="I47" s="279">
        <v>0</v>
      </c>
      <c r="J47" s="283">
        <v>1129400</v>
      </c>
      <c r="K47" s="267"/>
      <c r="L47" s="280">
        <v>1872400</v>
      </c>
      <c r="M47" s="279">
        <v>0</v>
      </c>
      <c r="N47" s="279">
        <v>0</v>
      </c>
      <c r="O47" s="283">
        <v>1872400</v>
      </c>
      <c r="P47" s="267"/>
      <c r="Q47" s="280">
        <v>0</v>
      </c>
      <c r="R47" s="279">
        <v>0</v>
      </c>
      <c r="S47" s="279">
        <v>0</v>
      </c>
      <c r="T47" s="283">
        <v>0</v>
      </c>
    </row>
    <row r="48" spans="1:20" x14ac:dyDescent="0.3">
      <c r="A48" s="275" t="s">
        <v>154</v>
      </c>
      <c r="B48" s="264"/>
      <c r="C48" s="280">
        <v>20000</v>
      </c>
      <c r="D48" s="279">
        <v>10250</v>
      </c>
      <c r="E48" s="283">
        <f t="shared" si="0"/>
        <v>30250</v>
      </c>
      <c r="F48" s="267"/>
      <c r="G48" s="280">
        <v>41269</v>
      </c>
      <c r="H48" s="279">
        <v>0</v>
      </c>
      <c r="I48" s="279">
        <v>0</v>
      </c>
      <c r="J48" s="283">
        <v>41269</v>
      </c>
      <c r="K48" s="267"/>
      <c r="L48" s="280">
        <v>0</v>
      </c>
      <c r="M48" s="279">
        <v>0</v>
      </c>
      <c r="N48" s="279">
        <v>0</v>
      </c>
      <c r="O48" s="283">
        <v>0</v>
      </c>
      <c r="P48" s="267"/>
      <c r="Q48" s="280">
        <v>89450</v>
      </c>
      <c r="R48" s="279">
        <v>0</v>
      </c>
      <c r="S48" s="279">
        <v>0</v>
      </c>
      <c r="T48" s="283">
        <v>89450</v>
      </c>
    </row>
    <row r="49" spans="1:20" x14ac:dyDescent="0.3">
      <c r="A49" s="275" t="s">
        <v>155</v>
      </c>
      <c r="B49" s="264"/>
      <c r="C49" s="280">
        <v>787100</v>
      </c>
      <c r="D49" s="279">
        <v>4000</v>
      </c>
      <c r="E49" s="283">
        <f t="shared" si="0"/>
        <v>791100</v>
      </c>
      <c r="F49" s="267"/>
      <c r="G49" s="280">
        <v>288446</v>
      </c>
      <c r="H49" s="279">
        <v>5750</v>
      </c>
      <c r="I49" s="279">
        <v>0</v>
      </c>
      <c r="J49" s="283">
        <v>294196</v>
      </c>
      <c r="K49" s="267"/>
      <c r="L49" s="280">
        <v>487300</v>
      </c>
      <c r="M49" s="279">
        <v>0</v>
      </c>
      <c r="N49" s="279">
        <v>0</v>
      </c>
      <c r="O49" s="283">
        <v>487300</v>
      </c>
      <c r="P49" s="267"/>
      <c r="Q49" s="280">
        <v>182050</v>
      </c>
      <c r="R49" s="279">
        <v>0</v>
      </c>
      <c r="S49" s="279">
        <v>0</v>
      </c>
      <c r="T49" s="283">
        <v>182050</v>
      </c>
    </row>
    <row r="50" spans="1:20" ht="15.6" customHeight="1" x14ac:dyDescent="0.3">
      <c r="A50" s="284" t="s">
        <v>160</v>
      </c>
      <c r="B50" s="264"/>
      <c r="C50" s="280">
        <v>184840</v>
      </c>
      <c r="D50" s="279">
        <v>0</v>
      </c>
      <c r="E50" s="283">
        <f t="shared" si="0"/>
        <v>184840</v>
      </c>
      <c r="F50" s="267"/>
      <c r="G50" s="280">
        <v>347840</v>
      </c>
      <c r="H50" s="279">
        <v>0</v>
      </c>
      <c r="I50" s="279">
        <v>0</v>
      </c>
      <c r="J50" s="283">
        <v>347840</v>
      </c>
      <c r="K50" s="267"/>
      <c r="L50" s="280">
        <v>50720</v>
      </c>
      <c r="M50" s="279">
        <v>0</v>
      </c>
      <c r="N50" s="279">
        <v>0</v>
      </c>
      <c r="O50" s="283">
        <v>50720</v>
      </c>
      <c r="P50" s="267"/>
      <c r="Q50" s="280">
        <v>0</v>
      </c>
      <c r="R50" s="279">
        <v>0</v>
      </c>
      <c r="S50" s="279">
        <v>0</v>
      </c>
      <c r="T50" s="283">
        <v>0</v>
      </c>
    </row>
    <row r="51" spans="1:20" ht="15.6" customHeight="1" x14ac:dyDescent="0.3">
      <c r="A51" s="275" t="s">
        <v>162</v>
      </c>
      <c r="B51" s="264"/>
      <c r="C51" s="280">
        <v>84000</v>
      </c>
      <c r="D51" s="279">
        <v>0</v>
      </c>
      <c r="E51" s="283">
        <f t="shared" si="0"/>
        <v>84000</v>
      </c>
      <c r="F51" s="267"/>
      <c r="G51" s="280">
        <v>0</v>
      </c>
      <c r="H51" s="279">
        <v>0</v>
      </c>
      <c r="I51" s="279">
        <v>0</v>
      </c>
      <c r="J51" s="283">
        <v>0</v>
      </c>
      <c r="K51" s="267"/>
      <c r="L51" s="280">
        <v>0</v>
      </c>
      <c r="M51" s="279">
        <v>0</v>
      </c>
      <c r="N51" s="279">
        <v>0</v>
      </c>
      <c r="O51" s="283">
        <v>0</v>
      </c>
      <c r="P51" s="267"/>
      <c r="Q51" s="280">
        <v>0</v>
      </c>
      <c r="R51" s="279">
        <v>0</v>
      </c>
      <c r="S51" s="279">
        <v>0</v>
      </c>
      <c r="T51" s="283">
        <v>0</v>
      </c>
    </row>
    <row r="52" spans="1:20" x14ac:dyDescent="0.3">
      <c r="A52" s="275" t="s">
        <v>165</v>
      </c>
      <c r="B52" s="264"/>
      <c r="C52" s="280">
        <v>100</v>
      </c>
      <c r="D52" s="279">
        <v>0</v>
      </c>
      <c r="E52" s="283">
        <f t="shared" si="0"/>
        <v>100</v>
      </c>
      <c r="F52" s="267"/>
      <c r="G52" s="280">
        <v>150</v>
      </c>
      <c r="H52" s="279">
        <v>80</v>
      </c>
      <c r="I52" s="279">
        <v>0</v>
      </c>
      <c r="J52" s="283">
        <v>230</v>
      </c>
      <c r="K52" s="267"/>
      <c r="L52" s="280">
        <v>200</v>
      </c>
      <c r="M52" s="279">
        <v>0</v>
      </c>
      <c r="N52" s="279">
        <v>0</v>
      </c>
      <c r="O52" s="283">
        <v>200</v>
      </c>
      <c r="P52" s="267"/>
      <c r="Q52" s="280">
        <v>0</v>
      </c>
      <c r="R52" s="279">
        <v>0</v>
      </c>
      <c r="S52" s="279">
        <v>0</v>
      </c>
      <c r="T52" s="283">
        <v>0</v>
      </c>
    </row>
    <row r="53" spans="1:20" x14ac:dyDescent="0.3">
      <c r="A53" s="275" t="s">
        <v>166</v>
      </c>
      <c r="B53" s="264"/>
      <c r="C53" s="280">
        <v>83000</v>
      </c>
      <c r="D53" s="279">
        <v>0</v>
      </c>
      <c r="E53" s="283">
        <f t="shared" si="0"/>
        <v>83000</v>
      </c>
      <c r="F53" s="267"/>
      <c r="G53" s="280">
        <v>300250</v>
      </c>
      <c r="H53" s="279">
        <v>0</v>
      </c>
      <c r="I53" s="279">
        <v>0</v>
      </c>
      <c r="J53" s="283">
        <v>300250</v>
      </c>
      <c r="K53" s="267"/>
      <c r="L53" s="280">
        <v>15790</v>
      </c>
      <c r="M53" s="279">
        <v>0</v>
      </c>
      <c r="N53" s="279">
        <v>0</v>
      </c>
      <c r="O53" s="283">
        <v>15790</v>
      </c>
      <c r="P53" s="267"/>
      <c r="Q53" s="280">
        <v>0</v>
      </c>
      <c r="R53" s="279">
        <v>0</v>
      </c>
      <c r="S53" s="279">
        <v>0</v>
      </c>
      <c r="T53" s="283">
        <v>0</v>
      </c>
    </row>
    <row r="54" spans="1:20" x14ac:dyDescent="0.3">
      <c r="A54" s="275" t="s">
        <v>168</v>
      </c>
      <c r="B54" s="264"/>
      <c r="C54" s="280">
        <v>153100</v>
      </c>
      <c r="D54" s="279">
        <v>0</v>
      </c>
      <c r="E54" s="283">
        <f t="shared" si="0"/>
        <v>153100</v>
      </c>
      <c r="F54" s="267"/>
      <c r="G54" s="280">
        <v>107150</v>
      </c>
      <c r="H54" s="279">
        <v>0</v>
      </c>
      <c r="I54" s="279">
        <v>0</v>
      </c>
      <c r="J54" s="283">
        <v>107150</v>
      </c>
      <c r="K54" s="267"/>
      <c r="L54" s="280">
        <v>257423</v>
      </c>
      <c r="M54" s="279">
        <v>0</v>
      </c>
      <c r="N54" s="279">
        <v>0</v>
      </c>
      <c r="O54" s="283">
        <v>257423</v>
      </c>
      <c r="P54" s="267"/>
      <c r="Q54" s="280">
        <v>0</v>
      </c>
      <c r="R54" s="279">
        <v>0</v>
      </c>
      <c r="S54" s="279">
        <v>0</v>
      </c>
      <c r="T54" s="283">
        <v>0</v>
      </c>
    </row>
    <row r="55" spans="1:20" x14ac:dyDescent="0.3">
      <c r="A55" s="275" t="s">
        <v>204</v>
      </c>
      <c r="B55" s="264"/>
      <c r="C55" s="280">
        <v>90521</v>
      </c>
      <c r="D55" s="279">
        <v>0</v>
      </c>
      <c r="E55" s="283">
        <f t="shared" si="0"/>
        <v>90521</v>
      </c>
      <c r="F55" s="267"/>
      <c r="G55" s="280">
        <v>171523</v>
      </c>
      <c r="H55" s="279">
        <v>40000</v>
      </c>
      <c r="I55" s="279">
        <v>0</v>
      </c>
      <c r="J55" s="283">
        <v>211523</v>
      </c>
      <c r="K55" s="267"/>
      <c r="L55" s="280">
        <v>49941</v>
      </c>
      <c r="M55" s="279">
        <v>0</v>
      </c>
      <c r="N55" s="279">
        <v>0</v>
      </c>
      <c r="O55" s="283">
        <v>49941</v>
      </c>
      <c r="P55" s="267"/>
      <c r="Q55" s="280">
        <v>0</v>
      </c>
      <c r="R55" s="279">
        <v>0</v>
      </c>
      <c r="S55" s="279">
        <v>0</v>
      </c>
      <c r="T55" s="283">
        <v>0</v>
      </c>
    </row>
    <row r="56" spans="1:20" x14ac:dyDescent="0.3">
      <c r="A56" s="284" t="s">
        <v>170</v>
      </c>
      <c r="B56" s="264"/>
      <c r="C56" s="280">
        <v>0</v>
      </c>
      <c r="D56" s="279">
        <v>0</v>
      </c>
      <c r="E56" s="283">
        <f t="shared" si="0"/>
        <v>0</v>
      </c>
      <c r="F56" s="267"/>
      <c r="G56" s="280">
        <v>205000</v>
      </c>
      <c r="H56" s="279">
        <v>0</v>
      </c>
      <c r="I56" s="279">
        <v>0</v>
      </c>
      <c r="J56" s="283">
        <v>205000</v>
      </c>
      <c r="K56" s="267"/>
      <c r="L56" s="280">
        <v>0</v>
      </c>
      <c r="M56" s="279">
        <v>0</v>
      </c>
      <c r="N56" s="279">
        <v>0</v>
      </c>
      <c r="O56" s="283">
        <v>0</v>
      </c>
      <c r="P56" s="267"/>
      <c r="Q56" s="280">
        <v>0</v>
      </c>
      <c r="R56" s="279">
        <v>0</v>
      </c>
      <c r="S56" s="279">
        <v>0</v>
      </c>
      <c r="T56" s="283">
        <v>0</v>
      </c>
    </row>
    <row r="57" spans="1:20" x14ac:dyDescent="0.3">
      <c r="A57" s="275" t="s">
        <v>205</v>
      </c>
      <c r="B57" s="264"/>
      <c r="C57" s="280">
        <v>203554</v>
      </c>
      <c r="D57" s="279">
        <v>80050</v>
      </c>
      <c r="E57" s="283">
        <f t="shared" si="0"/>
        <v>283604</v>
      </c>
      <c r="F57" s="267"/>
      <c r="G57" s="280">
        <v>171301</v>
      </c>
      <c r="H57" s="279">
        <v>109300</v>
      </c>
      <c r="I57" s="279">
        <v>0</v>
      </c>
      <c r="J57" s="283">
        <v>280601</v>
      </c>
      <c r="K57" s="267"/>
      <c r="L57" s="280">
        <v>424044</v>
      </c>
      <c r="M57" s="279">
        <v>148912</v>
      </c>
      <c r="N57" s="279">
        <v>0</v>
      </c>
      <c r="O57" s="283">
        <v>572956</v>
      </c>
      <c r="P57" s="267"/>
      <c r="Q57" s="280">
        <v>102486</v>
      </c>
      <c r="R57" s="279">
        <v>43300</v>
      </c>
      <c r="S57" s="279">
        <v>0</v>
      </c>
      <c r="T57" s="283">
        <v>145786</v>
      </c>
    </row>
    <row r="58" spans="1:20" x14ac:dyDescent="0.3">
      <c r="A58" s="275" t="s">
        <v>206</v>
      </c>
      <c r="B58" s="264"/>
      <c r="C58" s="280">
        <v>0</v>
      </c>
      <c r="D58" s="279">
        <v>3000</v>
      </c>
      <c r="E58" s="283">
        <f t="shared" si="0"/>
        <v>3000</v>
      </c>
      <c r="F58" s="267"/>
      <c r="G58" s="280">
        <v>1200</v>
      </c>
      <c r="H58" s="279">
        <v>0</v>
      </c>
      <c r="I58" s="279">
        <v>0</v>
      </c>
      <c r="J58" s="283">
        <v>1200</v>
      </c>
      <c r="K58" s="267"/>
      <c r="L58" s="280">
        <v>2000</v>
      </c>
      <c r="M58" s="279">
        <v>0</v>
      </c>
      <c r="N58" s="279">
        <v>0</v>
      </c>
      <c r="O58" s="283">
        <v>2000</v>
      </c>
      <c r="P58" s="267"/>
      <c r="Q58" s="280">
        <v>0</v>
      </c>
      <c r="R58" s="279">
        <v>0</v>
      </c>
      <c r="S58" s="279">
        <v>0</v>
      </c>
      <c r="T58" s="283">
        <v>0</v>
      </c>
    </row>
    <row r="59" spans="1:20" x14ac:dyDescent="0.3">
      <c r="A59" s="275" t="s">
        <v>207</v>
      </c>
      <c r="B59" s="264"/>
      <c r="C59" s="280">
        <v>0</v>
      </c>
      <c r="D59" s="279">
        <v>0</v>
      </c>
      <c r="E59" s="283">
        <f t="shared" si="0"/>
        <v>0</v>
      </c>
      <c r="F59" s="267"/>
      <c r="G59" s="280">
        <v>2500</v>
      </c>
      <c r="H59" s="279">
        <v>0</v>
      </c>
      <c r="I59" s="279">
        <v>0</v>
      </c>
      <c r="J59" s="283">
        <v>2500</v>
      </c>
      <c r="K59" s="267"/>
      <c r="L59" s="280">
        <v>0</v>
      </c>
      <c r="M59" s="279">
        <v>0</v>
      </c>
      <c r="N59" s="279">
        <v>0</v>
      </c>
      <c r="O59" s="283">
        <v>0</v>
      </c>
      <c r="P59" s="267"/>
      <c r="Q59" s="280">
        <v>0</v>
      </c>
      <c r="R59" s="279">
        <v>0</v>
      </c>
      <c r="S59" s="279">
        <v>0</v>
      </c>
      <c r="T59" s="283">
        <v>0</v>
      </c>
    </row>
    <row r="60" spans="1:20" x14ac:dyDescent="0.3">
      <c r="A60" s="275" t="s">
        <v>175</v>
      </c>
      <c r="B60" s="264"/>
      <c r="C60" s="280">
        <v>61960</v>
      </c>
      <c r="D60" s="279">
        <v>0</v>
      </c>
      <c r="E60" s="283">
        <f t="shared" si="0"/>
        <v>61960</v>
      </c>
      <c r="F60" s="267"/>
      <c r="G60" s="280">
        <v>0</v>
      </c>
      <c r="H60" s="279">
        <v>0</v>
      </c>
      <c r="I60" s="279">
        <v>0</v>
      </c>
      <c r="J60" s="283">
        <v>0</v>
      </c>
      <c r="K60" s="267"/>
      <c r="L60" s="280">
        <v>37934</v>
      </c>
      <c r="M60" s="279">
        <v>0</v>
      </c>
      <c r="N60" s="279">
        <v>0</v>
      </c>
      <c r="O60" s="283">
        <v>37934</v>
      </c>
      <c r="P60" s="267"/>
      <c r="Q60" s="280">
        <v>42813</v>
      </c>
      <c r="R60" s="279">
        <v>0</v>
      </c>
      <c r="S60" s="279">
        <v>0</v>
      </c>
      <c r="T60" s="283">
        <v>42813</v>
      </c>
    </row>
    <row r="61" spans="1:20" x14ac:dyDescent="0.3">
      <c r="A61" s="284" t="s">
        <v>176</v>
      </c>
      <c r="B61" s="264"/>
      <c r="C61" s="280">
        <v>189988</v>
      </c>
      <c r="D61" s="279">
        <v>0</v>
      </c>
      <c r="E61" s="283">
        <f t="shared" si="0"/>
        <v>189988</v>
      </c>
      <c r="F61" s="267"/>
      <c r="G61" s="280">
        <v>255000</v>
      </c>
      <c r="H61" s="279">
        <v>28700</v>
      </c>
      <c r="I61" s="279">
        <v>0</v>
      </c>
      <c r="J61" s="283">
        <v>283700</v>
      </c>
      <c r="K61" s="267"/>
      <c r="L61" s="280">
        <v>42700</v>
      </c>
      <c r="M61" s="279">
        <v>0</v>
      </c>
      <c r="N61" s="279">
        <v>0</v>
      </c>
      <c r="O61" s="283">
        <v>42700</v>
      </c>
      <c r="P61" s="267"/>
      <c r="Q61" s="280">
        <v>16950</v>
      </c>
      <c r="R61" s="279">
        <v>0</v>
      </c>
      <c r="S61" s="279">
        <v>0</v>
      </c>
      <c r="T61" s="283">
        <v>16950</v>
      </c>
    </row>
    <row r="62" spans="1:20" x14ac:dyDescent="0.3">
      <c r="A62" s="275" t="s">
        <v>208</v>
      </c>
      <c r="B62" s="264"/>
      <c r="C62" s="280">
        <v>1282147</v>
      </c>
      <c r="D62" s="279">
        <v>0</v>
      </c>
      <c r="E62" s="283">
        <f t="shared" si="0"/>
        <v>1282147</v>
      </c>
      <c r="F62" s="267"/>
      <c r="G62" s="280">
        <v>58525</v>
      </c>
      <c r="H62" s="279">
        <v>0</v>
      </c>
      <c r="I62" s="279">
        <v>0</v>
      </c>
      <c r="J62" s="283">
        <v>58525</v>
      </c>
      <c r="K62" s="267"/>
      <c r="L62" s="280">
        <v>204573</v>
      </c>
      <c r="M62" s="279">
        <v>0</v>
      </c>
      <c r="N62" s="279">
        <v>0</v>
      </c>
      <c r="O62" s="283">
        <v>204573</v>
      </c>
      <c r="P62" s="267"/>
      <c r="Q62" s="280">
        <v>0</v>
      </c>
      <c r="R62" s="279">
        <v>0</v>
      </c>
      <c r="S62" s="279">
        <v>0</v>
      </c>
      <c r="T62" s="283">
        <v>0</v>
      </c>
    </row>
    <row r="63" spans="1:20" x14ac:dyDescent="0.3">
      <c r="A63" s="284" t="s">
        <v>209</v>
      </c>
      <c r="B63" s="264"/>
      <c r="C63" s="280">
        <v>2318814</v>
      </c>
      <c r="D63" s="279">
        <v>0</v>
      </c>
      <c r="E63" s="283">
        <f t="shared" si="0"/>
        <v>2318814</v>
      </c>
      <c r="F63" s="267"/>
      <c r="G63" s="280">
        <v>2259800</v>
      </c>
      <c r="H63" s="279">
        <v>0</v>
      </c>
      <c r="I63" s="279">
        <v>0</v>
      </c>
      <c r="J63" s="283">
        <v>2259800</v>
      </c>
      <c r="K63" s="267"/>
      <c r="L63" s="280">
        <v>80000</v>
      </c>
      <c r="M63" s="279">
        <v>30000</v>
      </c>
      <c r="N63" s="279">
        <v>0</v>
      </c>
      <c r="O63" s="283">
        <v>110000</v>
      </c>
      <c r="P63" s="267"/>
      <c r="Q63" s="280">
        <v>1557760</v>
      </c>
      <c r="R63" s="279">
        <v>0</v>
      </c>
      <c r="S63" s="279">
        <v>0</v>
      </c>
      <c r="T63" s="283">
        <v>1557760</v>
      </c>
    </row>
    <row r="64" spans="1:20" x14ac:dyDescent="0.3">
      <c r="A64" s="276" t="s">
        <v>4</v>
      </c>
      <c r="B64" s="268"/>
      <c r="C64" s="285">
        <f>SUM(C5:C63)</f>
        <v>25992472</v>
      </c>
      <c r="D64" s="285">
        <f t="shared" ref="D64:E64" si="1">SUM(D5:D63)</f>
        <v>192365</v>
      </c>
      <c r="E64" s="285">
        <f t="shared" si="1"/>
        <v>26184837</v>
      </c>
      <c r="F64" s="271"/>
      <c r="G64" s="285">
        <v>40876801</v>
      </c>
      <c r="H64" s="281">
        <v>269480</v>
      </c>
      <c r="I64" s="281">
        <v>0</v>
      </c>
      <c r="J64" s="282">
        <v>41146281</v>
      </c>
      <c r="K64" s="271"/>
      <c r="L64" s="285">
        <v>19247674</v>
      </c>
      <c r="M64" s="281">
        <v>1476912</v>
      </c>
      <c r="N64" s="281">
        <v>0</v>
      </c>
      <c r="O64" s="282">
        <v>20724586</v>
      </c>
      <c r="P64" s="271"/>
      <c r="Q64" s="285">
        <v>5766201</v>
      </c>
      <c r="R64" s="281">
        <v>281160</v>
      </c>
      <c r="S64" s="281">
        <v>0</v>
      </c>
      <c r="T64" s="282">
        <v>6047361</v>
      </c>
    </row>
    <row r="66" spans="1:19" x14ac:dyDescent="0.3">
      <c r="A66" s="314" t="s">
        <v>221</v>
      </c>
      <c r="B66" s="314"/>
      <c r="C66" s="315"/>
      <c r="D66" s="313"/>
      <c r="E66" s="314"/>
      <c r="F66" s="319"/>
      <c r="G66" s="318"/>
      <c r="H66" s="319"/>
      <c r="I66" s="319"/>
      <c r="J66" s="317"/>
      <c r="K66" s="319"/>
      <c r="L66" s="318"/>
      <c r="M66" s="319"/>
      <c r="N66" s="319"/>
      <c r="O66" s="312"/>
    </row>
    <row r="67" spans="1:19" x14ac:dyDescent="0.3">
      <c r="A67" s="322"/>
      <c r="B67" s="322"/>
      <c r="C67" s="322"/>
      <c r="D67" s="377">
        <v>2018</v>
      </c>
      <c r="E67" s="378"/>
      <c r="F67" s="322"/>
      <c r="G67" s="322"/>
      <c r="H67" s="377">
        <v>2019</v>
      </c>
      <c r="I67" s="378"/>
      <c r="J67" s="322"/>
      <c r="K67" s="322"/>
      <c r="L67" s="322"/>
      <c r="M67" s="377">
        <v>2020</v>
      </c>
      <c r="N67" s="378"/>
      <c r="O67" s="322"/>
      <c r="R67" s="377" t="s">
        <v>191</v>
      </c>
      <c r="S67" s="378"/>
    </row>
    <row r="68" spans="1:19" x14ac:dyDescent="0.3">
      <c r="A68" s="322"/>
      <c r="B68" s="322"/>
      <c r="C68" s="322"/>
      <c r="D68" s="326" t="s">
        <v>13</v>
      </c>
      <c r="E68" s="326" t="s">
        <v>213</v>
      </c>
      <c r="F68" s="322"/>
      <c r="G68" s="322"/>
      <c r="H68" s="326" t="s">
        <v>13</v>
      </c>
      <c r="I68" s="327" t="s">
        <v>213</v>
      </c>
      <c r="J68" s="322"/>
      <c r="K68" s="322"/>
      <c r="L68" s="322"/>
      <c r="M68" s="326" t="s">
        <v>13</v>
      </c>
      <c r="N68" s="327" t="s">
        <v>213</v>
      </c>
      <c r="O68" s="322"/>
      <c r="R68" s="326" t="s">
        <v>13</v>
      </c>
      <c r="S68" s="327" t="s">
        <v>213</v>
      </c>
    </row>
    <row r="69" spans="1:19" x14ac:dyDescent="0.3">
      <c r="A69" s="316" t="s">
        <v>214</v>
      </c>
      <c r="B69" s="312"/>
      <c r="C69" s="312"/>
      <c r="D69" s="324">
        <v>192365</v>
      </c>
      <c r="E69" s="325">
        <v>1</v>
      </c>
      <c r="F69" s="321"/>
      <c r="G69" s="312"/>
      <c r="H69" s="324">
        <v>269480</v>
      </c>
      <c r="I69" s="325">
        <v>1</v>
      </c>
      <c r="J69" s="321"/>
      <c r="K69" s="321"/>
      <c r="L69" s="312"/>
      <c r="M69" s="324">
        <v>447600</v>
      </c>
      <c r="N69" s="325">
        <v>0.3</v>
      </c>
      <c r="O69" s="321"/>
      <c r="R69" s="324">
        <v>119105</v>
      </c>
      <c r="S69" s="325">
        <f>+R69/R71</f>
        <v>0.42362000284535495</v>
      </c>
    </row>
    <row r="70" spans="1:19" x14ac:dyDescent="0.3">
      <c r="A70" s="316" t="s">
        <v>215</v>
      </c>
      <c r="B70" s="312"/>
      <c r="C70" s="312"/>
      <c r="D70" s="324">
        <v>0</v>
      </c>
      <c r="E70" s="325">
        <v>0</v>
      </c>
      <c r="F70" s="321"/>
      <c r="G70" s="312"/>
      <c r="H70" s="324">
        <v>0</v>
      </c>
      <c r="I70" s="325">
        <v>0</v>
      </c>
      <c r="J70" s="321"/>
      <c r="K70" s="321"/>
      <c r="L70" s="312"/>
      <c r="M70" s="324">
        <v>1029312</v>
      </c>
      <c r="N70" s="325">
        <v>0.7</v>
      </c>
      <c r="O70" s="321"/>
      <c r="R70" s="324">
        <v>162055</v>
      </c>
      <c r="S70" s="325">
        <f>+R70/R71</f>
        <v>0.57637999715464505</v>
      </c>
    </row>
    <row r="71" spans="1:19" x14ac:dyDescent="0.3">
      <c r="A71" s="320" t="s">
        <v>4</v>
      </c>
      <c r="B71" s="322"/>
      <c r="C71" s="322"/>
      <c r="D71" s="328">
        <v>192365</v>
      </c>
      <c r="E71" s="327">
        <v>1</v>
      </c>
      <c r="F71" s="323"/>
      <c r="G71" s="322"/>
      <c r="H71" s="328">
        <v>269480</v>
      </c>
      <c r="I71" s="327">
        <v>1</v>
      </c>
      <c r="J71" s="323"/>
      <c r="K71" s="323"/>
      <c r="L71" s="322"/>
      <c r="M71" s="328">
        <v>1476912</v>
      </c>
      <c r="N71" s="327">
        <v>1</v>
      </c>
      <c r="O71" s="323"/>
      <c r="R71" s="328">
        <f>SUM(R69:R70)</f>
        <v>281160</v>
      </c>
      <c r="S71" s="327">
        <f>SUM(S69:S70)</f>
        <v>1</v>
      </c>
    </row>
  </sheetData>
  <mergeCells count="9">
    <mergeCell ref="A1:E1"/>
    <mergeCell ref="D67:E67"/>
    <mergeCell ref="H67:I67"/>
    <mergeCell ref="M67:N67"/>
    <mergeCell ref="R67:S67"/>
    <mergeCell ref="C3:E3"/>
    <mergeCell ref="G3:J3"/>
    <mergeCell ref="L3:O3"/>
    <mergeCell ref="Q3:T3"/>
  </mergeCells>
  <pageMargins left="0.7" right="0.7" top="0.75" bottom="0.75" header="0.3" footer="0.3"/>
  <pageSetup scale="4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workbookViewId="0">
      <selection activeCell="Q4" sqref="Q4"/>
    </sheetView>
  </sheetViews>
  <sheetFormatPr defaultRowHeight="14.4" x14ac:dyDescent="0.3"/>
  <cols>
    <col min="1" max="1" width="15.5546875" customWidth="1"/>
    <col min="2" max="2" width="12.6640625" bestFit="1" customWidth="1"/>
    <col min="3" max="3" width="11.109375" bestFit="1" customWidth="1"/>
    <col min="4" max="5" width="12.6640625" bestFit="1" customWidth="1"/>
    <col min="9" max="9" width="15.33203125" customWidth="1"/>
    <col min="10" max="10" width="12.6640625" bestFit="1" customWidth="1"/>
    <col min="11" max="11" width="11.109375" bestFit="1" customWidth="1"/>
    <col min="12" max="13" width="12.6640625" bestFit="1" customWidth="1"/>
  </cols>
  <sheetData>
    <row r="1" spans="1:15" ht="17.399999999999999" x14ac:dyDescent="0.3">
      <c r="A1" s="9" t="s">
        <v>226</v>
      </c>
    </row>
    <row r="2" spans="1:15" s="312" customFormat="1" x14ac:dyDescent="0.3"/>
    <row r="3" spans="1:15" ht="18" thickBot="1" x14ac:dyDescent="0.35">
      <c r="A3" s="340" t="s">
        <v>222</v>
      </c>
      <c r="B3" s="10"/>
      <c r="C3" s="10"/>
      <c r="D3" s="10"/>
      <c r="E3" s="9"/>
      <c r="F3" s="9"/>
      <c r="G3" s="9"/>
      <c r="H3" s="9"/>
      <c r="I3" s="9" t="s">
        <v>227</v>
      </c>
      <c r="J3" s="10"/>
      <c r="K3" s="10"/>
      <c r="L3" s="10"/>
      <c r="M3" s="9"/>
      <c r="N3" s="9"/>
      <c r="O3" s="9"/>
    </row>
    <row r="4" spans="1:15" ht="17.399999999999999" x14ac:dyDescent="0.3">
      <c r="A4" s="14" t="s">
        <v>0</v>
      </c>
      <c r="B4" s="11"/>
      <c r="C4" s="11"/>
      <c r="D4" s="11"/>
      <c r="E4" s="12"/>
      <c r="F4" s="12"/>
      <c r="G4" s="13"/>
      <c r="H4" s="9"/>
      <c r="I4" s="14" t="s">
        <v>0</v>
      </c>
      <c r="J4" s="11"/>
      <c r="K4" s="11"/>
      <c r="L4" s="11"/>
      <c r="M4" s="12"/>
      <c r="N4" s="12"/>
      <c r="O4" s="13"/>
    </row>
    <row r="5" spans="1:15" ht="49.8" customHeight="1" x14ac:dyDescent="0.3">
      <c r="A5" s="25" t="s">
        <v>1</v>
      </c>
      <c r="B5" s="22" t="s">
        <v>2</v>
      </c>
      <c r="C5" s="22" t="s">
        <v>3</v>
      </c>
      <c r="D5" s="23" t="s">
        <v>4</v>
      </c>
      <c r="E5" s="23" t="s">
        <v>5</v>
      </c>
      <c r="F5" s="24" t="s">
        <v>6</v>
      </c>
      <c r="G5" s="26" t="s">
        <v>7</v>
      </c>
      <c r="H5" s="21"/>
      <c r="I5" s="25" t="s">
        <v>1</v>
      </c>
      <c r="J5" s="22" t="s">
        <v>2</v>
      </c>
      <c r="K5" s="22" t="s">
        <v>3</v>
      </c>
      <c r="L5" s="23" t="s">
        <v>4</v>
      </c>
      <c r="M5" s="23" t="s">
        <v>5</v>
      </c>
      <c r="N5" s="24" t="s">
        <v>6</v>
      </c>
      <c r="O5" s="26" t="s">
        <v>7</v>
      </c>
    </row>
    <row r="6" spans="1:15" x14ac:dyDescent="0.3">
      <c r="A6" s="15">
        <v>2004</v>
      </c>
      <c r="B6" s="2">
        <v>5617184</v>
      </c>
      <c r="C6" s="7"/>
      <c r="D6" s="2">
        <v>5617184</v>
      </c>
      <c r="E6" s="2">
        <v>5617184</v>
      </c>
      <c r="F6" s="7" t="s">
        <v>8</v>
      </c>
      <c r="G6" s="16" t="s">
        <v>8</v>
      </c>
      <c r="H6" s="1"/>
      <c r="I6" s="15">
        <v>2004</v>
      </c>
      <c r="J6" s="2">
        <v>5617184</v>
      </c>
      <c r="K6" s="7"/>
      <c r="L6" s="2">
        <v>5617184</v>
      </c>
      <c r="M6" s="2">
        <v>5617184</v>
      </c>
      <c r="N6" s="7" t="s">
        <v>8</v>
      </c>
      <c r="O6" s="16" t="s">
        <v>8</v>
      </c>
    </row>
    <row r="7" spans="1:15" x14ac:dyDescent="0.3">
      <c r="A7" s="15">
        <v>2005</v>
      </c>
      <c r="B7" s="2">
        <v>16944713</v>
      </c>
      <c r="C7" s="7"/>
      <c r="D7" s="2">
        <v>16944713</v>
      </c>
      <c r="E7" s="2">
        <v>22561897</v>
      </c>
      <c r="F7" s="7" t="s">
        <v>8</v>
      </c>
      <c r="G7" s="16" t="s">
        <v>8</v>
      </c>
      <c r="H7" s="1"/>
      <c r="I7" s="15">
        <v>2005</v>
      </c>
      <c r="J7" s="2">
        <v>16944713</v>
      </c>
      <c r="K7" s="7"/>
      <c r="L7" s="2">
        <v>16944713</v>
      </c>
      <c r="M7" s="2">
        <v>22561897</v>
      </c>
      <c r="N7" s="7" t="s">
        <v>8</v>
      </c>
      <c r="O7" s="16" t="s">
        <v>8</v>
      </c>
    </row>
    <row r="8" spans="1:15" x14ac:dyDescent="0.3">
      <c r="A8" s="15">
        <v>2006</v>
      </c>
      <c r="B8" s="2">
        <v>46842964</v>
      </c>
      <c r="C8" s="7"/>
      <c r="D8" s="2">
        <v>46842964</v>
      </c>
      <c r="E8" s="2">
        <v>69404861</v>
      </c>
      <c r="F8" s="7" t="s">
        <v>8</v>
      </c>
      <c r="G8" s="16" t="s">
        <v>8</v>
      </c>
      <c r="H8" s="1"/>
      <c r="I8" s="15">
        <v>2006</v>
      </c>
      <c r="J8" s="2">
        <v>46842964</v>
      </c>
      <c r="K8" s="7"/>
      <c r="L8" s="2">
        <v>46842964</v>
      </c>
      <c r="M8" s="2">
        <v>69404861</v>
      </c>
      <c r="N8" s="7" t="s">
        <v>8</v>
      </c>
      <c r="O8" s="16" t="s">
        <v>8</v>
      </c>
    </row>
    <row r="9" spans="1:15" x14ac:dyDescent="0.3">
      <c r="A9" s="15">
        <v>2007</v>
      </c>
      <c r="B9" s="2">
        <v>43805000</v>
      </c>
      <c r="C9" s="7"/>
      <c r="D9" s="2">
        <v>43805000</v>
      </c>
      <c r="E9" s="2">
        <v>113209861</v>
      </c>
      <c r="F9" s="7" t="s">
        <v>8</v>
      </c>
      <c r="G9" s="16" t="s">
        <v>8</v>
      </c>
      <c r="H9" s="1"/>
      <c r="I9" s="15">
        <v>2007</v>
      </c>
      <c r="J9" s="2">
        <v>43805000</v>
      </c>
      <c r="K9" s="7"/>
      <c r="L9" s="2">
        <v>43805000</v>
      </c>
      <c r="M9" s="2">
        <v>113209861</v>
      </c>
      <c r="N9" s="7" t="s">
        <v>8</v>
      </c>
      <c r="O9" s="16" t="s">
        <v>8</v>
      </c>
    </row>
    <row r="10" spans="1:15" x14ac:dyDescent="0.3">
      <c r="A10" s="15">
        <v>2008</v>
      </c>
      <c r="B10" s="2">
        <v>60151197</v>
      </c>
      <c r="C10" s="7"/>
      <c r="D10" s="2">
        <v>60151197</v>
      </c>
      <c r="E10" s="2">
        <v>173361058</v>
      </c>
      <c r="F10" s="7" t="s">
        <v>8</v>
      </c>
      <c r="G10" s="16" t="s">
        <v>8</v>
      </c>
      <c r="H10" s="1"/>
      <c r="I10" s="15">
        <v>2008</v>
      </c>
      <c r="J10" s="2">
        <v>60151197</v>
      </c>
      <c r="K10" s="7"/>
      <c r="L10" s="2">
        <v>60151197</v>
      </c>
      <c r="M10" s="2">
        <v>173361058</v>
      </c>
      <c r="N10" s="7" t="s">
        <v>8</v>
      </c>
      <c r="O10" s="16" t="s">
        <v>8</v>
      </c>
    </row>
    <row r="11" spans="1:15" x14ac:dyDescent="0.3">
      <c r="A11" s="15">
        <v>2009</v>
      </c>
      <c r="B11" s="2">
        <v>88476937</v>
      </c>
      <c r="C11" s="2">
        <v>13226517</v>
      </c>
      <c r="D11" s="2">
        <v>101703454</v>
      </c>
      <c r="E11" s="2">
        <v>275064512</v>
      </c>
      <c r="F11" s="6">
        <v>0.869950169047356</v>
      </c>
      <c r="G11" s="17">
        <v>0.13004983095264394</v>
      </c>
      <c r="H11" s="6"/>
      <c r="I11" s="15">
        <v>2009</v>
      </c>
      <c r="J11" s="2">
        <v>88476937</v>
      </c>
      <c r="K11" s="2">
        <v>11340794</v>
      </c>
      <c r="L11" s="2">
        <v>99817731</v>
      </c>
      <c r="M11" s="2">
        <v>273178789</v>
      </c>
      <c r="N11" s="6">
        <v>0.869950169047356</v>
      </c>
      <c r="O11" s="17">
        <v>0.11150844493442671</v>
      </c>
    </row>
    <row r="12" spans="1:15" x14ac:dyDescent="0.3">
      <c r="A12" s="15">
        <v>2010</v>
      </c>
      <c r="B12" s="2">
        <v>145209800</v>
      </c>
      <c r="C12" s="2">
        <v>20473178</v>
      </c>
      <c r="D12" s="2">
        <v>165682978</v>
      </c>
      <c r="E12" s="2">
        <v>440747490</v>
      </c>
      <c r="F12" s="6">
        <v>0.87643161508118228</v>
      </c>
      <c r="G12" s="17">
        <v>0.12356838491881768</v>
      </c>
      <c r="H12" s="6"/>
      <c r="I12" s="15">
        <v>2010</v>
      </c>
      <c r="J12" s="2">
        <v>145209800</v>
      </c>
      <c r="K12" s="2">
        <v>18094089</v>
      </c>
      <c r="L12" s="2">
        <v>163303889</v>
      </c>
      <c r="M12" s="2">
        <v>436482678</v>
      </c>
      <c r="N12" s="6">
        <v>0.87643161508118228</v>
      </c>
      <c r="O12" s="17">
        <v>0.1092091005269111</v>
      </c>
    </row>
    <row r="13" spans="1:15" x14ac:dyDescent="0.3">
      <c r="A13" s="15">
        <v>2011</v>
      </c>
      <c r="B13" s="2">
        <v>88003106</v>
      </c>
      <c r="C13" s="2">
        <v>38678392</v>
      </c>
      <c r="D13" s="2">
        <v>126681498</v>
      </c>
      <c r="E13" s="2">
        <v>567428988</v>
      </c>
      <c r="F13" s="6">
        <v>0.69468002343957125</v>
      </c>
      <c r="G13" s="17">
        <v>0.30531997656042875</v>
      </c>
      <c r="H13" s="6"/>
      <c r="I13" s="15">
        <v>2011</v>
      </c>
      <c r="J13" s="2">
        <v>88003106</v>
      </c>
      <c r="K13" s="2">
        <v>36376202</v>
      </c>
      <c r="L13" s="2">
        <v>124379308</v>
      </c>
      <c r="M13" s="2">
        <v>560861986</v>
      </c>
      <c r="N13" s="6">
        <v>0.69468002343957125</v>
      </c>
      <c r="O13" s="17">
        <v>0.28714692022350413</v>
      </c>
    </row>
    <row r="14" spans="1:15" x14ac:dyDescent="0.3">
      <c r="A14" s="15">
        <v>2012</v>
      </c>
      <c r="B14" s="2">
        <v>70272798</v>
      </c>
      <c r="C14" s="2">
        <v>18181481</v>
      </c>
      <c r="D14" s="2">
        <v>88454279</v>
      </c>
      <c r="E14" s="2">
        <v>655883267</v>
      </c>
      <c r="F14" s="6">
        <v>0.79445334690931124</v>
      </c>
      <c r="G14" s="17">
        <v>0.20554665309068881</v>
      </c>
      <c r="H14" s="6"/>
      <c r="I14" s="15">
        <v>2012</v>
      </c>
      <c r="J14" s="2">
        <v>70272798</v>
      </c>
      <c r="K14" s="2">
        <v>17453164</v>
      </c>
      <c r="L14" s="2">
        <v>87725962</v>
      </c>
      <c r="M14" s="2">
        <v>648587948</v>
      </c>
      <c r="N14" s="6">
        <v>0.79445334690931124</v>
      </c>
      <c r="O14" s="17">
        <v>0.19731282869876765</v>
      </c>
    </row>
    <row r="15" spans="1:15" x14ac:dyDescent="0.3">
      <c r="A15" s="15">
        <v>2013</v>
      </c>
      <c r="B15" s="2">
        <v>142976486</v>
      </c>
      <c r="C15" s="2">
        <v>22267890</v>
      </c>
      <c r="D15" s="2">
        <v>165244376</v>
      </c>
      <c r="E15" s="2">
        <v>821127643</v>
      </c>
      <c r="F15" s="6">
        <v>0.86524267549051115</v>
      </c>
      <c r="G15" s="17">
        <v>0.13475732450948891</v>
      </c>
      <c r="H15" s="6"/>
      <c r="I15" s="15">
        <v>2013</v>
      </c>
      <c r="J15" s="2">
        <v>142976486</v>
      </c>
      <c r="K15" s="2">
        <v>21842619</v>
      </c>
      <c r="L15" s="2">
        <v>164819105</v>
      </c>
      <c r="M15" s="2">
        <v>813407053</v>
      </c>
      <c r="N15" s="6">
        <v>0.86524267549051115</v>
      </c>
      <c r="O15" s="17">
        <v>0.13218373616539905</v>
      </c>
    </row>
    <row r="16" spans="1:15" x14ac:dyDescent="0.3">
      <c r="A16" s="15">
        <v>2014</v>
      </c>
      <c r="B16" s="2">
        <v>189205502</v>
      </c>
      <c r="C16" s="2">
        <v>22151629</v>
      </c>
      <c r="D16" s="2">
        <v>211357131</v>
      </c>
      <c r="E16" s="2">
        <v>1032484774</v>
      </c>
      <c r="F16" s="6">
        <v>0.89519336823322038</v>
      </c>
      <c r="G16" s="17">
        <v>0.10480663176677961</v>
      </c>
      <c r="H16" s="6"/>
      <c r="I16" s="15">
        <v>2014</v>
      </c>
      <c r="J16" s="2">
        <v>189205502</v>
      </c>
      <c r="K16" s="2">
        <v>20818139</v>
      </c>
      <c r="L16" s="2">
        <v>210023641</v>
      </c>
      <c r="M16" s="2">
        <v>1023430694</v>
      </c>
      <c r="N16" s="6">
        <v>0.89519336823322038</v>
      </c>
      <c r="O16" s="17">
        <v>9.8497452636220728E-2</v>
      </c>
    </row>
    <row r="17" spans="1:15" x14ac:dyDescent="0.3">
      <c r="A17" s="15">
        <v>2015</v>
      </c>
      <c r="B17" s="2">
        <v>177876883</v>
      </c>
      <c r="C17" s="2">
        <v>28904667</v>
      </c>
      <c r="D17" s="2">
        <v>206781550</v>
      </c>
      <c r="E17" s="2">
        <v>1239266324</v>
      </c>
      <c r="F17" s="6">
        <v>0.8602164119574498</v>
      </c>
      <c r="G17" s="17">
        <v>0.13978358804255023</v>
      </c>
      <c r="H17" s="6"/>
      <c r="I17" s="15">
        <v>2015</v>
      </c>
      <c r="J17" s="2">
        <v>177876883</v>
      </c>
      <c r="K17" s="2">
        <v>27853092</v>
      </c>
      <c r="L17" s="2">
        <v>205729975</v>
      </c>
      <c r="M17" s="2">
        <v>1229160669</v>
      </c>
      <c r="N17" s="6">
        <v>0.8602164119574498</v>
      </c>
      <c r="O17" s="17">
        <v>0.13469814884355011</v>
      </c>
    </row>
    <row r="18" spans="1:15" x14ac:dyDescent="0.3">
      <c r="A18" s="15">
        <v>2016</v>
      </c>
      <c r="B18" s="2">
        <v>137724562</v>
      </c>
      <c r="C18" s="2">
        <v>25811705</v>
      </c>
      <c r="D18" s="2">
        <v>163536267</v>
      </c>
      <c r="E18" s="2">
        <v>1402802591</v>
      </c>
      <c r="F18" s="6">
        <v>0.84216525500120409</v>
      </c>
      <c r="G18" s="17">
        <v>0.15783474499879591</v>
      </c>
      <c r="H18" s="6"/>
      <c r="I18" s="15">
        <v>2016</v>
      </c>
      <c r="J18" s="2">
        <v>137724562</v>
      </c>
      <c r="K18" s="2">
        <v>24234574</v>
      </c>
      <c r="L18" s="2">
        <v>161959136</v>
      </c>
      <c r="M18" s="2">
        <v>1391119805</v>
      </c>
      <c r="N18" s="6">
        <v>0.84216525500120409</v>
      </c>
      <c r="O18" s="17">
        <v>0.14819082301786918</v>
      </c>
    </row>
    <row r="19" spans="1:15" x14ac:dyDescent="0.3">
      <c r="A19" s="15">
        <v>2017</v>
      </c>
      <c r="B19" s="2">
        <v>202908557</v>
      </c>
      <c r="C19" s="2">
        <v>50810329</v>
      </c>
      <c r="D19" s="2">
        <v>253718886</v>
      </c>
      <c r="E19" s="2">
        <v>1656521477</v>
      </c>
      <c r="F19" s="6">
        <v>0.79973769473353273</v>
      </c>
      <c r="G19" s="17">
        <v>0.20026230526646724</v>
      </c>
      <c r="H19" s="6"/>
      <c r="I19" s="15">
        <v>2017</v>
      </c>
      <c r="J19" s="2">
        <v>202908557</v>
      </c>
      <c r="K19" s="2">
        <v>49989461</v>
      </c>
      <c r="L19" s="2">
        <v>252898018</v>
      </c>
      <c r="M19" s="2">
        <v>1644017823</v>
      </c>
      <c r="N19" s="6">
        <v>0.79973769473353273</v>
      </c>
      <c r="O19" s="17">
        <v>0.1970269607757934</v>
      </c>
    </row>
    <row r="20" spans="1:15" x14ac:dyDescent="0.3">
      <c r="A20" s="15">
        <v>2018</v>
      </c>
      <c r="B20" s="2">
        <v>172405858</v>
      </c>
      <c r="C20" s="2">
        <v>26184837</v>
      </c>
      <c r="D20" s="2">
        <v>198590695</v>
      </c>
      <c r="E20" s="2">
        <v>1855112172</v>
      </c>
      <c r="F20" s="6">
        <v>0.86814670747791078</v>
      </c>
      <c r="G20" s="17">
        <v>0.13185329252208922</v>
      </c>
      <c r="H20" s="6"/>
      <c r="I20" s="15">
        <v>2018</v>
      </c>
      <c r="J20" s="2">
        <v>172405858</v>
      </c>
      <c r="K20" s="2">
        <v>25632318</v>
      </c>
      <c r="L20" s="2">
        <v>198038176</v>
      </c>
      <c r="M20" s="2">
        <v>1842055999</v>
      </c>
      <c r="N20" s="6">
        <v>0.86814670747791078</v>
      </c>
      <c r="O20" s="17">
        <v>0.1290710926813565</v>
      </c>
    </row>
    <row r="21" spans="1:15" x14ac:dyDescent="0.3">
      <c r="A21" s="15">
        <v>2019</v>
      </c>
      <c r="B21" s="2">
        <v>212847696</v>
      </c>
      <c r="C21" s="2">
        <v>41146281</v>
      </c>
      <c r="D21" s="2">
        <v>253993977</v>
      </c>
      <c r="E21" s="2">
        <v>2109106149</v>
      </c>
      <c r="F21" s="6">
        <v>0.83800292634498175</v>
      </c>
      <c r="G21" s="17">
        <v>0.1619970736550182</v>
      </c>
      <c r="H21" s="6"/>
      <c r="I21" s="15">
        <v>2019</v>
      </c>
      <c r="J21" s="2">
        <v>212847696</v>
      </c>
      <c r="K21" s="2">
        <v>40147275</v>
      </c>
      <c r="L21" s="2">
        <v>252994971</v>
      </c>
      <c r="M21" s="2">
        <v>2095050970</v>
      </c>
      <c r="N21" s="6">
        <v>0.83800292634498175</v>
      </c>
      <c r="O21" s="17">
        <v>0.15806388590072748</v>
      </c>
    </row>
    <row r="22" spans="1:15" x14ac:dyDescent="0.3">
      <c r="A22" s="15">
        <v>2020</v>
      </c>
      <c r="B22" s="2">
        <v>209210311</v>
      </c>
      <c r="C22" s="2">
        <v>20724586</v>
      </c>
      <c r="D22" s="2">
        <v>229934897</v>
      </c>
      <c r="E22" s="2">
        <v>2339041046</v>
      </c>
      <c r="F22" s="6">
        <v>0.90986759178185994</v>
      </c>
      <c r="G22" s="17">
        <v>9.0132408218140114E-2</v>
      </c>
      <c r="H22" s="6"/>
      <c r="I22" s="15">
        <v>2020</v>
      </c>
      <c r="J22" s="2">
        <v>209210311</v>
      </c>
      <c r="K22" s="2">
        <v>19738830</v>
      </c>
      <c r="L22" s="2">
        <v>228949141</v>
      </c>
      <c r="M22" s="2">
        <v>2324000111</v>
      </c>
      <c r="N22" s="6">
        <v>0.90986759178185994</v>
      </c>
      <c r="O22" s="17">
        <v>8.5845299071762915E-2</v>
      </c>
    </row>
    <row r="23" spans="1:15" x14ac:dyDescent="0.3">
      <c r="A23" s="61" t="s">
        <v>18</v>
      </c>
      <c r="B23" s="2">
        <v>47725290</v>
      </c>
      <c r="C23" s="2">
        <v>6047361</v>
      </c>
      <c r="D23" s="2">
        <v>53772651</v>
      </c>
      <c r="E23" s="2">
        <v>2392813697</v>
      </c>
      <c r="F23" s="6">
        <v>0.88753835104763568</v>
      </c>
      <c r="G23" s="17">
        <v>0.11246164895236428</v>
      </c>
      <c r="H23" s="6"/>
      <c r="I23" s="61" t="s">
        <v>18</v>
      </c>
      <c r="J23" s="2">
        <v>47725290</v>
      </c>
      <c r="K23" s="2">
        <v>5826725</v>
      </c>
      <c r="L23" s="2">
        <v>53552015</v>
      </c>
      <c r="M23" s="2">
        <v>2377552126</v>
      </c>
      <c r="N23" s="6">
        <v>0.88753835104763568</v>
      </c>
      <c r="O23" s="17">
        <v>0.10835852225325472</v>
      </c>
    </row>
    <row r="24" spans="1:15" x14ac:dyDescent="0.3">
      <c r="A24" s="15"/>
      <c r="B24" s="2"/>
      <c r="C24" s="2"/>
      <c r="D24" s="2"/>
      <c r="E24" s="2"/>
      <c r="F24" s="6"/>
      <c r="G24" s="17"/>
      <c r="H24" s="6"/>
      <c r="I24" s="15"/>
      <c r="J24" s="2"/>
      <c r="K24" s="2"/>
      <c r="L24" s="2"/>
      <c r="M24" s="2"/>
      <c r="N24" s="6"/>
      <c r="O24" s="17"/>
    </row>
    <row r="25" spans="1:15" ht="15" thickBot="1" x14ac:dyDescent="0.35">
      <c r="A25" s="18" t="s">
        <v>4</v>
      </c>
      <c r="B25" s="5">
        <v>2058204844</v>
      </c>
      <c r="C25" s="5">
        <v>334608853</v>
      </c>
      <c r="D25" s="5">
        <v>2392813697</v>
      </c>
      <c r="E25" s="5"/>
      <c r="F25" s="19">
        <v>0.86016092543288381</v>
      </c>
      <c r="G25" s="20">
        <v>0.13983907456711619</v>
      </c>
      <c r="H25" s="8"/>
      <c r="I25" s="18" t="s">
        <v>4</v>
      </c>
      <c r="J25" s="5">
        <v>2058204844</v>
      </c>
      <c r="K25" s="5">
        <v>319347282</v>
      </c>
      <c r="L25" s="5">
        <v>2377552126</v>
      </c>
      <c r="M25" s="5"/>
      <c r="N25" s="19">
        <v>0.86568232153241131</v>
      </c>
      <c r="O25" s="20">
        <v>0.13431767846758871</v>
      </c>
    </row>
    <row r="52" spans="2:14" x14ac:dyDescent="0.3">
      <c r="B52" s="3"/>
      <c r="C52" s="7"/>
      <c r="D52" s="7"/>
      <c r="E52" s="7"/>
      <c r="F52" s="3"/>
      <c r="G52" s="3"/>
      <c r="H52" s="3"/>
      <c r="I52" s="7"/>
      <c r="J52" s="7"/>
      <c r="K52" s="7"/>
      <c r="L52" s="7"/>
      <c r="M52" s="7"/>
      <c r="N52" s="7"/>
    </row>
    <row r="53" spans="2:14" x14ac:dyDescent="0.3">
      <c r="B53" s="1"/>
      <c r="C53" s="1"/>
      <c r="D53" s="1"/>
      <c r="E53" s="1"/>
      <c r="F53" s="1"/>
      <c r="G53" s="1"/>
      <c r="H53" s="1"/>
      <c r="I53" s="4"/>
      <c r="J53" s="4"/>
      <c r="K53" s="1"/>
      <c r="L53" s="1"/>
      <c r="M53" s="4"/>
      <c r="N53" s="4"/>
    </row>
    <row r="54" spans="2:14" x14ac:dyDescent="0.3">
      <c r="B54" s="1"/>
      <c r="C54" s="1"/>
      <c r="D54" s="1"/>
      <c r="E54" s="1"/>
      <c r="F54" s="1"/>
      <c r="G54" s="1"/>
      <c r="H54" s="1"/>
      <c r="I54" s="4"/>
      <c r="J54" s="4"/>
      <c r="K54" s="1"/>
      <c r="L54" s="1"/>
      <c r="M54" s="4"/>
      <c r="N54" s="4"/>
    </row>
    <row r="55" spans="2:14" x14ac:dyDescent="0.3">
      <c r="B55" s="7"/>
      <c r="C55" s="1"/>
      <c r="D55" s="1"/>
      <c r="E55" s="1"/>
      <c r="F55" s="1"/>
      <c r="G55" s="1"/>
      <c r="H55" s="1"/>
      <c r="I55" s="4"/>
      <c r="J55" s="4"/>
      <c r="K55" s="1"/>
      <c r="L55" s="1"/>
      <c r="M55" s="4"/>
      <c r="N55" s="4"/>
    </row>
    <row r="56" spans="2:14" x14ac:dyDescent="0.3">
      <c r="B56" s="7"/>
      <c r="C56" s="1"/>
      <c r="D56" s="1"/>
      <c r="E56" s="1"/>
      <c r="F56" s="1"/>
      <c r="G56" s="1"/>
      <c r="H56" s="1"/>
      <c r="I56" s="4"/>
      <c r="J56" s="4"/>
      <c r="K56" s="1"/>
      <c r="L56" s="1"/>
      <c r="M56" s="4"/>
      <c r="N56" s="4"/>
    </row>
    <row r="57" spans="2:14" x14ac:dyDescent="0.3">
      <c r="B57" s="7"/>
      <c r="C57" s="1"/>
      <c r="D57" s="1"/>
      <c r="E57" s="1"/>
      <c r="F57" s="1"/>
      <c r="G57" s="1"/>
      <c r="H57" s="1"/>
      <c r="I57" s="4"/>
      <c r="J57" s="4"/>
      <c r="K57" s="1"/>
      <c r="L57" s="1"/>
      <c r="M57" s="4"/>
      <c r="N57" s="4"/>
    </row>
    <row r="58" spans="2:14" x14ac:dyDescent="0.3">
      <c r="B58" s="7"/>
      <c r="C58" s="1"/>
      <c r="D58" s="1"/>
      <c r="E58" s="1"/>
      <c r="F58" s="1"/>
      <c r="G58" s="1"/>
      <c r="H58" s="1"/>
      <c r="I58" s="4"/>
      <c r="J58" s="4"/>
      <c r="K58" s="1"/>
      <c r="L58" s="1"/>
      <c r="M58" s="4"/>
      <c r="N58" s="4"/>
    </row>
  </sheetData>
  <pageMargins left="0.7" right="0.7" top="0.75" bottom="0.75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workbookViewId="0">
      <selection activeCell="O5" sqref="O5"/>
    </sheetView>
  </sheetViews>
  <sheetFormatPr defaultRowHeight="14.4" x14ac:dyDescent="0.3"/>
  <cols>
    <col min="1" max="1" width="17.33203125" customWidth="1"/>
    <col min="2" max="2" width="4.21875" customWidth="1"/>
    <col min="3" max="3" width="14.21875" customWidth="1"/>
    <col min="4" max="8" width="11.109375" bestFit="1" customWidth="1"/>
    <col min="9" max="9" width="6.33203125" style="129" customWidth="1"/>
    <col min="10" max="10" width="10.109375" bestFit="1" customWidth="1"/>
    <col min="14" max="14" width="10.109375" bestFit="1" customWidth="1"/>
    <col min="15" max="15" width="17.109375" customWidth="1"/>
  </cols>
  <sheetData>
    <row r="1" spans="1:14" ht="17.399999999999999" x14ac:dyDescent="0.3">
      <c r="A1" s="230" t="s">
        <v>219</v>
      </c>
      <c r="B1" s="230"/>
      <c r="C1" s="341"/>
      <c r="D1" s="341"/>
      <c r="E1" s="341"/>
      <c r="F1" s="342"/>
      <c r="G1" s="343"/>
      <c r="H1" s="343"/>
      <c r="I1" s="116"/>
      <c r="J1" s="344"/>
      <c r="K1" s="341"/>
      <c r="L1" s="341"/>
      <c r="M1" s="341"/>
      <c r="N1" s="341"/>
    </row>
    <row r="2" spans="1:14" s="129" customFormat="1" ht="17.399999999999999" x14ac:dyDescent="0.3">
      <c r="A2" s="233" t="s">
        <v>0</v>
      </c>
      <c r="B2" s="258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x14ac:dyDescent="0.3">
      <c r="B3" s="233"/>
      <c r="C3" s="357" t="s">
        <v>82</v>
      </c>
      <c r="D3" s="358">
        <v>2016</v>
      </c>
      <c r="E3" s="358">
        <v>2017</v>
      </c>
      <c r="F3" s="358">
        <v>2018</v>
      </c>
      <c r="G3" s="358">
        <v>2019</v>
      </c>
      <c r="H3" s="358">
        <v>2020</v>
      </c>
      <c r="I3" s="345"/>
      <c r="J3" s="356" t="s">
        <v>191</v>
      </c>
      <c r="K3" s="356"/>
      <c r="L3" s="356"/>
      <c r="M3" s="356"/>
      <c r="N3" s="356"/>
    </row>
    <row r="4" spans="1:14" ht="27.6" x14ac:dyDescent="0.3">
      <c r="A4" s="232"/>
      <c r="B4" s="232"/>
      <c r="C4" s="357"/>
      <c r="D4" s="359"/>
      <c r="E4" s="359"/>
      <c r="F4" s="359"/>
      <c r="G4" s="359"/>
      <c r="H4" s="359"/>
      <c r="I4" s="345"/>
      <c r="J4" s="338" t="s">
        <v>19</v>
      </c>
      <c r="K4" s="338" t="s">
        <v>20</v>
      </c>
      <c r="L4" s="338" t="s">
        <v>21</v>
      </c>
      <c r="M4" s="338" t="s">
        <v>22</v>
      </c>
      <c r="N4" s="338" t="s">
        <v>4</v>
      </c>
    </row>
    <row r="5" spans="1:14" x14ac:dyDescent="0.3">
      <c r="A5" s="100" t="s">
        <v>23</v>
      </c>
      <c r="B5" s="184"/>
      <c r="C5" s="250">
        <v>21862189</v>
      </c>
      <c r="D5" s="247">
        <v>1655110</v>
      </c>
      <c r="E5" s="247">
        <v>8951200</v>
      </c>
      <c r="F5" s="247">
        <v>3313321</v>
      </c>
      <c r="G5" s="247">
        <v>113000</v>
      </c>
      <c r="H5" s="252">
        <v>2414461</v>
      </c>
      <c r="I5" s="267"/>
      <c r="J5" s="250">
        <v>0</v>
      </c>
      <c r="K5" s="247">
        <v>0</v>
      </c>
      <c r="L5" s="247">
        <v>0</v>
      </c>
      <c r="M5" s="247">
        <v>0</v>
      </c>
      <c r="N5" s="252">
        <v>0</v>
      </c>
    </row>
    <row r="6" spans="1:14" x14ac:dyDescent="0.3">
      <c r="A6" s="100" t="s">
        <v>24</v>
      </c>
      <c r="B6" s="184"/>
      <c r="C6" s="280">
        <v>17555889</v>
      </c>
      <c r="D6" s="279">
        <v>905000</v>
      </c>
      <c r="E6" s="279">
        <v>6196650</v>
      </c>
      <c r="F6" s="279">
        <v>800000</v>
      </c>
      <c r="G6" s="279">
        <v>9694973</v>
      </c>
      <c r="H6" s="283">
        <v>590200</v>
      </c>
      <c r="I6" s="267"/>
      <c r="J6" s="280">
        <v>188000</v>
      </c>
      <c r="K6" s="279">
        <v>0</v>
      </c>
      <c r="L6" s="279">
        <v>0</v>
      </c>
      <c r="M6" s="279">
        <v>0</v>
      </c>
      <c r="N6" s="283">
        <v>188000</v>
      </c>
    </row>
    <row r="7" spans="1:14" x14ac:dyDescent="0.3">
      <c r="A7" s="100" t="s">
        <v>25</v>
      </c>
      <c r="B7" s="184"/>
      <c r="C7" s="280">
        <v>231810</v>
      </c>
      <c r="D7" s="279">
        <v>126230</v>
      </c>
      <c r="E7" s="279">
        <v>0</v>
      </c>
      <c r="F7" s="279">
        <v>125036</v>
      </c>
      <c r="G7" s="279">
        <v>0</v>
      </c>
      <c r="H7" s="283">
        <v>0</v>
      </c>
      <c r="I7" s="267"/>
      <c r="J7" s="280">
        <v>0</v>
      </c>
      <c r="K7" s="279">
        <v>0</v>
      </c>
      <c r="L7" s="279">
        <v>0</v>
      </c>
      <c r="M7" s="279">
        <v>0</v>
      </c>
      <c r="N7" s="283">
        <v>0</v>
      </c>
    </row>
    <row r="8" spans="1:14" x14ac:dyDescent="0.3">
      <c r="A8" s="100" t="s">
        <v>26</v>
      </c>
      <c r="B8" s="184"/>
      <c r="C8" s="280">
        <v>29999736</v>
      </c>
      <c r="D8" s="279">
        <v>4111587</v>
      </c>
      <c r="E8" s="279">
        <v>1707900</v>
      </c>
      <c r="F8" s="279">
        <v>7539625</v>
      </c>
      <c r="G8" s="279">
        <v>6449196</v>
      </c>
      <c r="H8" s="283">
        <v>983084</v>
      </c>
      <c r="I8" s="267"/>
      <c r="J8" s="280">
        <v>11500</v>
      </c>
      <c r="K8" s="279">
        <v>0</v>
      </c>
      <c r="L8" s="279">
        <v>0</v>
      </c>
      <c r="M8" s="279">
        <v>0</v>
      </c>
      <c r="N8" s="283">
        <v>11500</v>
      </c>
    </row>
    <row r="9" spans="1:14" x14ac:dyDescent="0.3">
      <c r="A9" s="100" t="s">
        <v>27</v>
      </c>
      <c r="B9" s="184"/>
      <c r="C9" s="280">
        <v>18269723</v>
      </c>
      <c r="D9" s="279">
        <v>1236801</v>
      </c>
      <c r="E9" s="279">
        <v>7343033</v>
      </c>
      <c r="F9" s="279">
        <v>1053000</v>
      </c>
      <c r="G9" s="279">
        <v>6378826</v>
      </c>
      <c r="H9" s="283">
        <v>986400</v>
      </c>
      <c r="I9" s="267"/>
      <c r="J9" s="280">
        <v>0</v>
      </c>
      <c r="K9" s="279">
        <v>0</v>
      </c>
      <c r="L9" s="279">
        <v>0</v>
      </c>
      <c r="M9" s="279">
        <v>0</v>
      </c>
      <c r="N9" s="283">
        <v>0</v>
      </c>
    </row>
    <row r="10" spans="1:14" x14ac:dyDescent="0.3">
      <c r="A10" s="103" t="s">
        <v>28</v>
      </c>
      <c r="B10" s="186"/>
      <c r="C10" s="280">
        <v>6240148</v>
      </c>
      <c r="D10" s="279">
        <v>2443686</v>
      </c>
      <c r="E10" s="279">
        <v>144400</v>
      </c>
      <c r="F10" s="279">
        <v>2105500</v>
      </c>
      <c r="G10" s="279">
        <v>232250</v>
      </c>
      <c r="H10" s="283">
        <v>847750</v>
      </c>
      <c r="I10" s="267"/>
      <c r="J10" s="280">
        <v>1416200</v>
      </c>
      <c r="K10" s="279">
        <v>0</v>
      </c>
      <c r="L10" s="279">
        <v>0</v>
      </c>
      <c r="M10" s="279">
        <v>0</v>
      </c>
      <c r="N10" s="283">
        <v>1416200</v>
      </c>
    </row>
    <row r="11" spans="1:14" x14ac:dyDescent="0.3">
      <c r="A11" s="100" t="s">
        <v>29</v>
      </c>
      <c r="B11" s="184"/>
      <c r="C11" s="280">
        <v>24102773</v>
      </c>
      <c r="D11" s="279">
        <v>594780</v>
      </c>
      <c r="E11" s="279">
        <v>1059110</v>
      </c>
      <c r="F11" s="279">
        <v>5430628</v>
      </c>
      <c r="G11" s="279">
        <v>7428232</v>
      </c>
      <c r="H11" s="283">
        <v>1022949</v>
      </c>
      <c r="I11" s="267"/>
      <c r="J11" s="280">
        <v>58000</v>
      </c>
      <c r="K11" s="279">
        <v>0</v>
      </c>
      <c r="L11" s="279">
        <v>0</v>
      </c>
      <c r="M11" s="279">
        <v>0</v>
      </c>
      <c r="N11" s="283">
        <v>58000</v>
      </c>
    </row>
    <row r="12" spans="1:14" x14ac:dyDescent="0.3">
      <c r="A12" s="100" t="s">
        <v>31</v>
      </c>
      <c r="B12" s="184"/>
      <c r="C12" s="280">
        <v>12597327</v>
      </c>
      <c r="D12" s="279">
        <v>6875350</v>
      </c>
      <c r="E12" s="279">
        <v>1447300</v>
      </c>
      <c r="F12" s="279">
        <v>1026665</v>
      </c>
      <c r="G12" s="279">
        <v>8296861</v>
      </c>
      <c r="H12" s="283">
        <v>3206240</v>
      </c>
      <c r="I12" s="267"/>
      <c r="J12" s="280">
        <v>340560</v>
      </c>
      <c r="K12" s="279">
        <v>0</v>
      </c>
      <c r="L12" s="279">
        <v>0</v>
      </c>
      <c r="M12" s="279">
        <v>0</v>
      </c>
      <c r="N12" s="283">
        <v>340560</v>
      </c>
    </row>
    <row r="13" spans="1:14" x14ac:dyDescent="0.3">
      <c r="A13" s="100" t="s">
        <v>32</v>
      </c>
      <c r="B13" s="184"/>
      <c r="C13" s="280">
        <v>847082</v>
      </c>
      <c r="D13" s="245">
        <v>500261</v>
      </c>
      <c r="E13" s="245">
        <v>0</v>
      </c>
      <c r="F13" s="279">
        <v>55500</v>
      </c>
      <c r="G13" s="279">
        <v>17000</v>
      </c>
      <c r="H13" s="283">
        <v>444750</v>
      </c>
      <c r="I13" s="267"/>
      <c r="J13" s="280">
        <v>0</v>
      </c>
      <c r="K13" s="279">
        <v>0</v>
      </c>
      <c r="L13" s="279">
        <v>0</v>
      </c>
      <c r="M13" s="279">
        <v>0</v>
      </c>
      <c r="N13" s="283">
        <v>0</v>
      </c>
    </row>
    <row r="14" spans="1:14" x14ac:dyDescent="0.3">
      <c r="A14" s="100" t="s">
        <v>33</v>
      </c>
      <c r="B14" s="184"/>
      <c r="C14" s="280">
        <v>4472495</v>
      </c>
      <c r="D14" s="245">
        <v>0</v>
      </c>
      <c r="E14" s="245">
        <v>5000</v>
      </c>
      <c r="F14" s="279">
        <v>3074790</v>
      </c>
      <c r="G14" s="279">
        <v>30000</v>
      </c>
      <c r="H14" s="283">
        <v>94250</v>
      </c>
      <c r="I14" s="267"/>
      <c r="J14" s="280">
        <v>0</v>
      </c>
      <c r="K14" s="279">
        <v>0</v>
      </c>
      <c r="L14" s="279">
        <v>0</v>
      </c>
      <c r="M14" s="279">
        <v>0</v>
      </c>
      <c r="N14" s="283">
        <v>0</v>
      </c>
    </row>
    <row r="15" spans="1:14" x14ac:dyDescent="0.3">
      <c r="A15" s="100" t="s">
        <v>34</v>
      </c>
      <c r="B15" s="184"/>
      <c r="C15" s="280">
        <v>29850820</v>
      </c>
      <c r="D15" s="245">
        <v>1739547</v>
      </c>
      <c r="E15" s="245">
        <v>16307314</v>
      </c>
      <c r="F15" s="279">
        <v>2700481</v>
      </c>
      <c r="G15" s="279">
        <v>2603193</v>
      </c>
      <c r="H15" s="283">
        <v>19825155</v>
      </c>
      <c r="I15" s="267"/>
      <c r="J15" s="280">
        <v>2017754</v>
      </c>
      <c r="K15" s="279">
        <v>0</v>
      </c>
      <c r="L15" s="279">
        <v>0</v>
      </c>
      <c r="M15" s="279">
        <v>0</v>
      </c>
      <c r="N15" s="283">
        <v>2017754</v>
      </c>
    </row>
    <row r="16" spans="1:14" x14ac:dyDescent="0.3">
      <c r="A16" s="100" t="s">
        <v>35</v>
      </c>
      <c r="B16" s="184"/>
      <c r="C16" s="280">
        <v>494289</v>
      </c>
      <c r="D16" s="245">
        <v>0</v>
      </c>
      <c r="E16" s="245">
        <v>549209</v>
      </c>
      <c r="F16" s="279">
        <v>2400</v>
      </c>
      <c r="G16" s="279">
        <v>201304</v>
      </c>
      <c r="H16" s="283">
        <v>27000</v>
      </c>
      <c r="I16" s="267"/>
      <c r="J16" s="280">
        <v>0</v>
      </c>
      <c r="K16" s="279">
        <v>0</v>
      </c>
      <c r="L16" s="279">
        <v>0</v>
      </c>
      <c r="M16" s="279">
        <v>0</v>
      </c>
      <c r="N16" s="283">
        <v>0</v>
      </c>
    </row>
    <row r="17" spans="1:14" x14ac:dyDescent="0.3">
      <c r="A17" s="103" t="s">
        <v>36</v>
      </c>
      <c r="B17" s="186"/>
      <c r="C17" s="280">
        <v>114318540</v>
      </c>
      <c r="D17" s="245">
        <v>13635628</v>
      </c>
      <c r="E17" s="245">
        <v>13031191</v>
      </c>
      <c r="F17" s="279">
        <v>28432276</v>
      </c>
      <c r="G17" s="279">
        <v>28003755</v>
      </c>
      <c r="H17" s="283">
        <v>33446684</v>
      </c>
      <c r="I17" s="267"/>
      <c r="J17" s="280">
        <v>3309465</v>
      </c>
      <c r="K17" s="279">
        <v>0</v>
      </c>
      <c r="L17" s="279">
        <v>0</v>
      </c>
      <c r="M17" s="279">
        <v>0</v>
      </c>
      <c r="N17" s="283">
        <v>3309465</v>
      </c>
    </row>
    <row r="18" spans="1:14" x14ac:dyDescent="0.3">
      <c r="A18" s="100" t="s">
        <v>37</v>
      </c>
      <c r="B18" s="184"/>
      <c r="C18" s="280">
        <v>680480</v>
      </c>
      <c r="D18" s="245">
        <v>2000</v>
      </c>
      <c r="E18" s="245">
        <v>175000</v>
      </c>
      <c r="F18" s="279">
        <v>7000</v>
      </c>
      <c r="G18" s="279">
        <v>151000</v>
      </c>
      <c r="H18" s="283">
        <v>150000</v>
      </c>
      <c r="I18" s="267"/>
      <c r="J18" s="280">
        <v>0</v>
      </c>
      <c r="K18" s="279">
        <v>0</v>
      </c>
      <c r="L18" s="279">
        <v>0</v>
      </c>
      <c r="M18" s="279">
        <v>0</v>
      </c>
      <c r="N18" s="283">
        <v>0</v>
      </c>
    </row>
    <row r="19" spans="1:14" x14ac:dyDescent="0.3">
      <c r="A19" s="100" t="s">
        <v>38</v>
      </c>
      <c r="B19" s="184"/>
      <c r="C19" s="280">
        <v>3963844</v>
      </c>
      <c r="D19" s="245">
        <v>379979</v>
      </c>
      <c r="E19" s="245">
        <v>1718750</v>
      </c>
      <c r="F19" s="279">
        <v>0</v>
      </c>
      <c r="G19" s="279">
        <v>184383</v>
      </c>
      <c r="H19" s="283">
        <v>1962249</v>
      </c>
      <c r="I19" s="267"/>
      <c r="J19" s="280">
        <v>0</v>
      </c>
      <c r="K19" s="279">
        <v>0</v>
      </c>
      <c r="L19" s="279">
        <v>0</v>
      </c>
      <c r="M19" s="279">
        <v>0</v>
      </c>
      <c r="N19" s="283">
        <v>0</v>
      </c>
    </row>
    <row r="20" spans="1:14" x14ac:dyDescent="0.3">
      <c r="A20" s="100" t="s">
        <v>39</v>
      </c>
      <c r="B20" s="184"/>
      <c r="C20" s="280">
        <v>90583725</v>
      </c>
      <c r="D20" s="245">
        <v>16000</v>
      </c>
      <c r="E20" s="245">
        <v>10470950</v>
      </c>
      <c r="F20" s="279">
        <v>5855870</v>
      </c>
      <c r="G20" s="279">
        <v>15130353</v>
      </c>
      <c r="H20" s="283">
        <v>5926490</v>
      </c>
      <c r="I20" s="267"/>
      <c r="J20" s="280">
        <v>5678942</v>
      </c>
      <c r="K20" s="279">
        <v>0</v>
      </c>
      <c r="L20" s="279">
        <v>0</v>
      </c>
      <c r="M20" s="279">
        <v>0</v>
      </c>
      <c r="N20" s="283">
        <v>5678942</v>
      </c>
    </row>
    <row r="21" spans="1:14" x14ac:dyDescent="0.3">
      <c r="A21" s="100" t="s">
        <v>40</v>
      </c>
      <c r="B21" s="184"/>
      <c r="C21" s="280">
        <v>693393</v>
      </c>
      <c r="D21" s="245">
        <v>12000</v>
      </c>
      <c r="E21" s="245">
        <v>3000</v>
      </c>
      <c r="F21" s="279">
        <v>4500</v>
      </c>
      <c r="G21" s="279">
        <v>109200</v>
      </c>
      <c r="H21" s="283">
        <v>40000</v>
      </c>
      <c r="I21" s="267"/>
      <c r="J21" s="280">
        <v>0</v>
      </c>
      <c r="K21" s="279">
        <v>0</v>
      </c>
      <c r="L21" s="279">
        <v>0</v>
      </c>
      <c r="M21" s="279">
        <v>0</v>
      </c>
      <c r="N21" s="283">
        <v>0</v>
      </c>
    </row>
    <row r="22" spans="1:14" x14ac:dyDescent="0.3">
      <c r="A22" s="100" t="s">
        <v>41</v>
      </c>
      <c r="B22" s="184"/>
      <c r="C22" s="280">
        <v>2874114</v>
      </c>
      <c r="D22" s="245">
        <v>1328563</v>
      </c>
      <c r="E22" s="245">
        <v>155174</v>
      </c>
      <c r="F22" s="279">
        <v>1301586</v>
      </c>
      <c r="G22" s="279">
        <v>0</v>
      </c>
      <c r="H22" s="283">
        <v>0</v>
      </c>
      <c r="I22" s="267"/>
      <c r="J22" s="280">
        <v>262036</v>
      </c>
      <c r="K22" s="279">
        <v>0</v>
      </c>
      <c r="L22" s="279">
        <v>0</v>
      </c>
      <c r="M22" s="279">
        <v>0</v>
      </c>
      <c r="N22" s="283">
        <v>262036</v>
      </c>
    </row>
    <row r="23" spans="1:14" x14ac:dyDescent="0.3">
      <c r="A23" s="100" t="s">
        <v>42</v>
      </c>
      <c r="B23" s="184"/>
      <c r="C23" s="280">
        <v>43855942</v>
      </c>
      <c r="D23" s="245">
        <v>3803800</v>
      </c>
      <c r="E23" s="245">
        <v>8685602</v>
      </c>
      <c r="F23" s="279">
        <v>15463607</v>
      </c>
      <c r="G23" s="279">
        <v>3193066</v>
      </c>
      <c r="H23" s="283">
        <v>12222317</v>
      </c>
      <c r="I23" s="267"/>
      <c r="J23" s="280">
        <v>6994940</v>
      </c>
      <c r="K23" s="279">
        <v>0</v>
      </c>
      <c r="L23" s="279">
        <v>0</v>
      </c>
      <c r="M23" s="279">
        <v>0</v>
      </c>
      <c r="N23" s="283">
        <v>6994940</v>
      </c>
    </row>
    <row r="24" spans="1:14" x14ac:dyDescent="0.3">
      <c r="A24" s="100" t="s">
        <v>43</v>
      </c>
      <c r="B24" s="184"/>
      <c r="C24" s="280">
        <v>11466469</v>
      </c>
      <c r="D24" s="245">
        <v>2377740</v>
      </c>
      <c r="E24" s="245">
        <v>1845305</v>
      </c>
      <c r="F24" s="279">
        <v>1335000</v>
      </c>
      <c r="G24" s="279">
        <v>8119400</v>
      </c>
      <c r="H24" s="283">
        <v>723550</v>
      </c>
      <c r="I24" s="267"/>
      <c r="J24" s="280">
        <v>0</v>
      </c>
      <c r="K24" s="279">
        <v>0</v>
      </c>
      <c r="L24" s="279">
        <v>0</v>
      </c>
      <c r="M24" s="279">
        <v>0</v>
      </c>
      <c r="N24" s="283">
        <v>0</v>
      </c>
    </row>
    <row r="25" spans="1:14" x14ac:dyDescent="0.3">
      <c r="A25" s="103" t="s">
        <v>44</v>
      </c>
      <c r="B25" s="186"/>
      <c r="C25" s="280">
        <v>2734408</v>
      </c>
      <c r="D25" s="245">
        <v>445160</v>
      </c>
      <c r="E25" s="245">
        <v>172000</v>
      </c>
      <c r="F25" s="279">
        <v>90000</v>
      </c>
      <c r="G25" s="279">
        <v>1424000</v>
      </c>
      <c r="H25" s="283">
        <v>0</v>
      </c>
      <c r="I25" s="267"/>
      <c r="J25" s="280">
        <v>0</v>
      </c>
      <c r="K25" s="279">
        <v>0</v>
      </c>
      <c r="L25" s="279">
        <v>0</v>
      </c>
      <c r="M25" s="279">
        <v>0</v>
      </c>
      <c r="N25" s="283">
        <v>0</v>
      </c>
    </row>
    <row r="26" spans="1:14" x14ac:dyDescent="0.3">
      <c r="A26" s="100" t="s">
        <v>45</v>
      </c>
      <c r="B26" s="184"/>
      <c r="C26" s="280">
        <v>62455348</v>
      </c>
      <c r="D26" s="245">
        <v>3288720</v>
      </c>
      <c r="E26" s="245">
        <v>17430066</v>
      </c>
      <c r="F26" s="279">
        <v>2146646</v>
      </c>
      <c r="G26" s="279">
        <v>421150</v>
      </c>
      <c r="H26" s="283">
        <v>10742190</v>
      </c>
      <c r="I26" s="267"/>
      <c r="J26" s="280">
        <v>1966223</v>
      </c>
      <c r="K26" s="279">
        <v>0</v>
      </c>
      <c r="L26" s="279">
        <v>0</v>
      </c>
      <c r="M26" s="279">
        <v>0</v>
      </c>
      <c r="N26" s="283">
        <v>1966223</v>
      </c>
    </row>
    <row r="27" spans="1:14" x14ac:dyDescent="0.3">
      <c r="A27" s="100" t="s">
        <v>46</v>
      </c>
      <c r="B27" s="184"/>
      <c r="C27" s="280">
        <v>9243819</v>
      </c>
      <c r="D27" s="245">
        <v>320000</v>
      </c>
      <c r="E27" s="245">
        <v>2744719</v>
      </c>
      <c r="F27" s="279">
        <v>550000</v>
      </c>
      <c r="G27" s="279">
        <v>0</v>
      </c>
      <c r="H27" s="283">
        <v>248400</v>
      </c>
      <c r="I27" s="267"/>
      <c r="J27" s="280">
        <v>2983264</v>
      </c>
      <c r="K27" s="279">
        <v>0</v>
      </c>
      <c r="L27" s="279">
        <v>0</v>
      </c>
      <c r="M27" s="279">
        <v>0</v>
      </c>
      <c r="N27" s="283">
        <v>2983264</v>
      </c>
    </row>
    <row r="28" spans="1:14" x14ac:dyDescent="0.3">
      <c r="A28" s="100" t="s">
        <v>47</v>
      </c>
      <c r="B28" s="184"/>
      <c r="C28" s="280">
        <v>38446758</v>
      </c>
      <c r="D28" s="245">
        <v>1790619</v>
      </c>
      <c r="E28" s="245">
        <v>2761550</v>
      </c>
      <c r="F28" s="279">
        <v>15776600</v>
      </c>
      <c r="G28" s="279">
        <v>2451000</v>
      </c>
      <c r="H28" s="283">
        <v>9847800</v>
      </c>
      <c r="I28" s="267"/>
      <c r="J28" s="280">
        <v>5597700</v>
      </c>
      <c r="K28" s="279">
        <v>0</v>
      </c>
      <c r="L28" s="279">
        <v>0</v>
      </c>
      <c r="M28" s="279">
        <v>0</v>
      </c>
      <c r="N28" s="283">
        <v>5597700</v>
      </c>
    </row>
    <row r="29" spans="1:14" x14ac:dyDescent="0.3">
      <c r="A29" s="100" t="s">
        <v>48</v>
      </c>
      <c r="B29" s="184"/>
      <c r="C29" s="280">
        <v>25697854</v>
      </c>
      <c r="D29" s="245">
        <v>1526500</v>
      </c>
      <c r="E29" s="245">
        <v>314400</v>
      </c>
      <c r="F29" s="279">
        <v>12389078</v>
      </c>
      <c r="G29" s="279">
        <v>1462840</v>
      </c>
      <c r="H29" s="283">
        <v>1426600</v>
      </c>
      <c r="I29" s="267"/>
      <c r="J29" s="280">
        <v>0</v>
      </c>
      <c r="K29" s="279">
        <v>0</v>
      </c>
      <c r="L29" s="279">
        <v>0</v>
      </c>
      <c r="M29" s="279">
        <v>0</v>
      </c>
      <c r="N29" s="283">
        <v>0</v>
      </c>
    </row>
    <row r="30" spans="1:14" x14ac:dyDescent="0.3">
      <c r="A30" s="100" t="s">
        <v>49</v>
      </c>
      <c r="B30" s="184"/>
      <c r="C30" s="280">
        <v>24660455</v>
      </c>
      <c r="D30" s="245">
        <v>5583041</v>
      </c>
      <c r="E30" s="245">
        <v>1044300</v>
      </c>
      <c r="F30" s="279">
        <v>7816500</v>
      </c>
      <c r="G30" s="279">
        <v>10393950</v>
      </c>
      <c r="H30" s="283">
        <v>1293500</v>
      </c>
      <c r="I30" s="267"/>
      <c r="J30" s="280">
        <v>1489600</v>
      </c>
      <c r="K30" s="279">
        <v>0</v>
      </c>
      <c r="L30" s="279">
        <v>0</v>
      </c>
      <c r="M30" s="279">
        <v>0</v>
      </c>
      <c r="N30" s="283">
        <v>1489600</v>
      </c>
    </row>
    <row r="31" spans="1:14" x14ac:dyDescent="0.3">
      <c r="A31" s="100" t="s">
        <v>50</v>
      </c>
      <c r="B31" s="184"/>
      <c r="C31" s="280">
        <v>877802</v>
      </c>
      <c r="D31" s="245">
        <v>615940</v>
      </c>
      <c r="E31" s="245">
        <v>1121442</v>
      </c>
      <c r="F31" s="279">
        <v>32000</v>
      </c>
      <c r="G31" s="279">
        <v>526240</v>
      </c>
      <c r="H31" s="283">
        <v>992696</v>
      </c>
      <c r="I31" s="267"/>
      <c r="J31" s="280">
        <v>0</v>
      </c>
      <c r="K31" s="279">
        <v>0</v>
      </c>
      <c r="L31" s="279">
        <v>0</v>
      </c>
      <c r="M31" s="279">
        <v>0</v>
      </c>
      <c r="N31" s="283">
        <v>0</v>
      </c>
    </row>
    <row r="32" spans="1:14" x14ac:dyDescent="0.3">
      <c r="A32" s="100" t="s">
        <v>51</v>
      </c>
      <c r="B32" s="184"/>
      <c r="C32" s="280">
        <v>30948719</v>
      </c>
      <c r="D32" s="245">
        <v>7947449</v>
      </c>
      <c r="E32" s="245">
        <v>11948110</v>
      </c>
      <c r="F32" s="279">
        <v>1474550</v>
      </c>
      <c r="G32" s="279">
        <v>10190810</v>
      </c>
      <c r="H32" s="283">
        <v>11450252</v>
      </c>
      <c r="I32" s="267"/>
      <c r="J32" s="280">
        <v>44010</v>
      </c>
      <c r="K32" s="279">
        <v>0</v>
      </c>
      <c r="L32" s="279">
        <v>0</v>
      </c>
      <c r="M32" s="279">
        <v>0</v>
      </c>
      <c r="N32" s="283">
        <v>44010</v>
      </c>
    </row>
    <row r="33" spans="1:14" x14ac:dyDescent="0.3">
      <c r="A33" s="100" t="s">
        <v>52</v>
      </c>
      <c r="B33" s="184"/>
      <c r="C33" s="280">
        <v>1583043</v>
      </c>
      <c r="D33" s="245">
        <v>0</v>
      </c>
      <c r="E33" s="245">
        <v>15000</v>
      </c>
      <c r="F33" s="279">
        <v>27649</v>
      </c>
      <c r="G33" s="279">
        <v>0</v>
      </c>
      <c r="H33" s="283">
        <v>175000</v>
      </c>
      <c r="I33" s="267"/>
      <c r="J33" s="280">
        <v>0</v>
      </c>
      <c r="K33" s="279">
        <v>0</v>
      </c>
      <c r="L33" s="279">
        <v>0</v>
      </c>
      <c r="M33" s="279">
        <v>0</v>
      </c>
      <c r="N33" s="283">
        <v>0</v>
      </c>
    </row>
    <row r="34" spans="1:14" x14ac:dyDescent="0.3">
      <c r="A34" s="100" t="s">
        <v>53</v>
      </c>
      <c r="B34" s="184"/>
      <c r="C34" s="280">
        <v>17096887</v>
      </c>
      <c r="D34" s="245">
        <v>1573758</v>
      </c>
      <c r="E34" s="245">
        <v>5689921</v>
      </c>
      <c r="F34" s="279">
        <v>6595990</v>
      </c>
      <c r="G34" s="279">
        <v>6498999</v>
      </c>
      <c r="H34" s="283">
        <v>3942358</v>
      </c>
      <c r="I34" s="267"/>
      <c r="J34" s="280">
        <v>4470150</v>
      </c>
      <c r="K34" s="279">
        <v>0</v>
      </c>
      <c r="L34" s="279">
        <v>0</v>
      </c>
      <c r="M34" s="279">
        <v>0</v>
      </c>
      <c r="N34" s="283">
        <v>4470150</v>
      </c>
    </row>
    <row r="35" spans="1:14" x14ac:dyDescent="0.3">
      <c r="A35" s="100" t="s">
        <v>54</v>
      </c>
      <c r="B35" s="184"/>
      <c r="C35" s="280">
        <v>171368042</v>
      </c>
      <c r="D35" s="245">
        <v>11240307</v>
      </c>
      <c r="E35" s="245">
        <v>35498731</v>
      </c>
      <c r="F35" s="279">
        <v>18686909</v>
      </c>
      <c r="G35" s="279">
        <v>33403024</v>
      </c>
      <c r="H35" s="283">
        <v>21734341</v>
      </c>
      <c r="I35" s="267"/>
      <c r="J35" s="280">
        <v>2754474</v>
      </c>
      <c r="K35" s="279">
        <v>0</v>
      </c>
      <c r="L35" s="279">
        <v>0</v>
      </c>
      <c r="M35" s="279">
        <v>0</v>
      </c>
      <c r="N35" s="283">
        <v>2754474</v>
      </c>
    </row>
    <row r="36" spans="1:14" x14ac:dyDescent="0.3">
      <c r="A36" s="100" t="s">
        <v>55</v>
      </c>
      <c r="B36" s="184"/>
      <c r="C36" s="280">
        <v>20605644</v>
      </c>
      <c r="D36" s="245">
        <v>6351301</v>
      </c>
      <c r="E36" s="245">
        <v>35500</v>
      </c>
      <c r="F36" s="279">
        <v>95100</v>
      </c>
      <c r="G36" s="279">
        <v>6483000</v>
      </c>
      <c r="H36" s="283">
        <v>1530371</v>
      </c>
      <c r="I36" s="267"/>
      <c r="J36" s="280">
        <v>0</v>
      </c>
      <c r="K36" s="279">
        <v>0</v>
      </c>
      <c r="L36" s="279">
        <v>0</v>
      </c>
      <c r="M36" s="279">
        <v>0</v>
      </c>
      <c r="N36" s="283">
        <v>0</v>
      </c>
    </row>
    <row r="37" spans="1:14" x14ac:dyDescent="0.3">
      <c r="A37" s="100" t="s">
        <v>56</v>
      </c>
      <c r="B37" s="184"/>
      <c r="C37" s="280">
        <v>29080374</v>
      </c>
      <c r="D37" s="245">
        <v>2485526</v>
      </c>
      <c r="E37" s="245">
        <v>2651600</v>
      </c>
      <c r="F37" s="279">
        <v>7303902</v>
      </c>
      <c r="G37" s="279">
        <v>3914900</v>
      </c>
      <c r="H37" s="283">
        <v>1525000</v>
      </c>
      <c r="I37" s="267"/>
      <c r="J37" s="280">
        <v>400000</v>
      </c>
      <c r="K37" s="279">
        <v>0</v>
      </c>
      <c r="L37" s="279">
        <v>0</v>
      </c>
      <c r="M37" s="279">
        <v>0</v>
      </c>
      <c r="N37" s="283">
        <v>400000</v>
      </c>
    </row>
    <row r="38" spans="1:14" x14ac:dyDescent="0.3">
      <c r="A38" s="100" t="s">
        <v>57</v>
      </c>
      <c r="B38" s="184"/>
      <c r="C38" s="280">
        <v>11712550</v>
      </c>
      <c r="D38" s="245">
        <v>3363069</v>
      </c>
      <c r="E38" s="245">
        <v>2672026</v>
      </c>
      <c r="F38" s="279">
        <v>0</v>
      </c>
      <c r="G38" s="279">
        <v>5086513</v>
      </c>
      <c r="H38" s="283">
        <v>511025</v>
      </c>
      <c r="I38" s="267"/>
      <c r="J38" s="280">
        <v>0</v>
      </c>
      <c r="K38" s="279">
        <v>0</v>
      </c>
      <c r="L38" s="279">
        <v>0</v>
      </c>
      <c r="M38" s="279">
        <v>0</v>
      </c>
      <c r="N38" s="283">
        <v>0</v>
      </c>
    </row>
    <row r="39" spans="1:14" x14ac:dyDescent="0.3">
      <c r="A39" s="100" t="s">
        <v>58</v>
      </c>
      <c r="B39" s="184"/>
      <c r="C39" s="280">
        <v>4673573</v>
      </c>
      <c r="D39" s="245">
        <v>953900</v>
      </c>
      <c r="E39" s="245">
        <v>429114</v>
      </c>
      <c r="F39" s="279">
        <v>489418</v>
      </c>
      <c r="G39" s="279">
        <v>2153542</v>
      </c>
      <c r="H39" s="283">
        <v>28006</v>
      </c>
      <c r="I39" s="267"/>
      <c r="J39" s="280">
        <v>0</v>
      </c>
      <c r="K39" s="279">
        <v>0</v>
      </c>
      <c r="L39" s="279">
        <v>0</v>
      </c>
      <c r="M39" s="279">
        <v>0</v>
      </c>
      <c r="N39" s="283">
        <v>0</v>
      </c>
    </row>
    <row r="40" spans="1:14" x14ac:dyDescent="0.3">
      <c r="A40" s="100" t="s">
        <v>59</v>
      </c>
      <c r="B40" s="184"/>
      <c r="C40" s="280">
        <v>288873</v>
      </c>
      <c r="D40" s="245">
        <v>0</v>
      </c>
      <c r="E40" s="245">
        <v>51000</v>
      </c>
      <c r="F40" s="279">
        <v>0</v>
      </c>
      <c r="G40" s="279">
        <v>1079</v>
      </c>
      <c r="H40" s="283">
        <v>0</v>
      </c>
      <c r="I40" s="267"/>
      <c r="J40" s="280">
        <v>0</v>
      </c>
      <c r="K40" s="279">
        <v>0</v>
      </c>
      <c r="L40" s="279">
        <v>0</v>
      </c>
      <c r="M40" s="279">
        <v>0</v>
      </c>
      <c r="N40" s="283">
        <v>0</v>
      </c>
    </row>
    <row r="41" spans="1:14" x14ac:dyDescent="0.3">
      <c r="A41" s="103" t="s">
        <v>60</v>
      </c>
      <c r="B41" s="186"/>
      <c r="C41" s="280">
        <v>455465</v>
      </c>
      <c r="D41" s="245">
        <v>14850</v>
      </c>
      <c r="E41" s="245">
        <v>138800</v>
      </c>
      <c r="F41" s="279">
        <v>15881</v>
      </c>
      <c r="G41" s="279">
        <v>0</v>
      </c>
      <c r="H41" s="283">
        <v>4450</v>
      </c>
      <c r="I41" s="267"/>
      <c r="J41" s="280">
        <v>10999</v>
      </c>
      <c r="K41" s="279">
        <v>0</v>
      </c>
      <c r="L41" s="279">
        <v>0</v>
      </c>
      <c r="M41" s="279">
        <v>0</v>
      </c>
      <c r="N41" s="283">
        <v>10999</v>
      </c>
    </row>
    <row r="42" spans="1:14" x14ac:dyDescent="0.3">
      <c r="A42" s="103" t="s">
        <v>61</v>
      </c>
      <c r="B42" s="186"/>
      <c r="C42" s="280">
        <v>26755533</v>
      </c>
      <c r="D42" s="245">
        <v>5668521</v>
      </c>
      <c r="E42" s="245">
        <v>4289000</v>
      </c>
      <c r="F42" s="279">
        <v>3814930</v>
      </c>
      <c r="G42" s="279">
        <v>10110197</v>
      </c>
      <c r="H42" s="283">
        <v>5895370</v>
      </c>
      <c r="I42" s="267"/>
      <c r="J42" s="280">
        <v>355450</v>
      </c>
      <c r="K42" s="279">
        <v>0</v>
      </c>
      <c r="L42" s="279">
        <v>0</v>
      </c>
      <c r="M42" s="279">
        <v>0</v>
      </c>
      <c r="N42" s="283">
        <v>355450</v>
      </c>
    </row>
    <row r="43" spans="1:14" x14ac:dyDescent="0.3">
      <c r="A43" s="103" t="s">
        <v>62</v>
      </c>
      <c r="B43" s="186"/>
      <c r="C43" s="280">
        <v>18638948</v>
      </c>
      <c r="D43" s="245">
        <v>6076026</v>
      </c>
      <c r="E43" s="245">
        <v>2029243</v>
      </c>
      <c r="F43" s="279">
        <v>1595207</v>
      </c>
      <c r="G43" s="279">
        <v>3731400</v>
      </c>
      <c r="H43" s="283">
        <v>2680955</v>
      </c>
      <c r="I43" s="267"/>
      <c r="J43" s="280">
        <v>2215867</v>
      </c>
      <c r="K43" s="279">
        <v>0</v>
      </c>
      <c r="L43" s="279">
        <v>0</v>
      </c>
      <c r="M43" s="279">
        <v>0</v>
      </c>
      <c r="N43" s="283">
        <v>2215867</v>
      </c>
    </row>
    <row r="44" spans="1:14" x14ac:dyDescent="0.3">
      <c r="A44" s="100" t="s">
        <v>63</v>
      </c>
      <c r="B44" s="184"/>
      <c r="C44" s="280">
        <v>213450</v>
      </c>
      <c r="D44" s="245">
        <v>0</v>
      </c>
      <c r="E44" s="245">
        <v>0</v>
      </c>
      <c r="F44" s="279">
        <v>0</v>
      </c>
      <c r="G44" s="279">
        <v>0</v>
      </c>
      <c r="H44" s="283">
        <v>0</v>
      </c>
      <c r="I44" s="267"/>
      <c r="J44" s="280">
        <v>0</v>
      </c>
      <c r="K44" s="279">
        <v>0</v>
      </c>
      <c r="L44" s="279">
        <v>0</v>
      </c>
      <c r="M44" s="279">
        <v>0</v>
      </c>
      <c r="N44" s="283">
        <v>0</v>
      </c>
    </row>
    <row r="45" spans="1:14" x14ac:dyDescent="0.3">
      <c r="A45" s="100" t="s">
        <v>64</v>
      </c>
      <c r="B45" s="184"/>
      <c r="C45" s="280">
        <v>46916285</v>
      </c>
      <c r="D45" s="245">
        <v>12538885</v>
      </c>
      <c r="E45" s="245">
        <v>10480772</v>
      </c>
      <c r="F45" s="279">
        <v>4649638</v>
      </c>
      <c r="G45" s="279">
        <v>7403169</v>
      </c>
      <c r="H45" s="283">
        <v>13131076</v>
      </c>
      <c r="I45" s="267"/>
      <c r="J45" s="280">
        <v>3665154</v>
      </c>
      <c r="K45" s="279">
        <v>0</v>
      </c>
      <c r="L45" s="279">
        <v>0</v>
      </c>
      <c r="M45" s="279">
        <v>0</v>
      </c>
      <c r="N45" s="283">
        <v>3665154</v>
      </c>
    </row>
    <row r="46" spans="1:14" x14ac:dyDescent="0.3">
      <c r="A46" s="100" t="s">
        <v>65</v>
      </c>
      <c r="B46" s="184"/>
      <c r="C46" s="280">
        <v>10494882</v>
      </c>
      <c r="D46" s="245">
        <v>0</v>
      </c>
      <c r="E46" s="245">
        <v>5293650</v>
      </c>
      <c r="F46" s="279">
        <v>122164</v>
      </c>
      <c r="G46" s="279">
        <v>1133070</v>
      </c>
      <c r="H46" s="283">
        <v>5622710</v>
      </c>
      <c r="I46" s="267"/>
      <c r="J46" s="280">
        <v>0</v>
      </c>
      <c r="K46" s="279">
        <v>0</v>
      </c>
      <c r="L46" s="279">
        <v>0</v>
      </c>
      <c r="M46" s="279">
        <v>0</v>
      </c>
      <c r="N46" s="283">
        <v>0</v>
      </c>
    </row>
    <row r="47" spans="1:14" x14ac:dyDescent="0.3">
      <c r="A47" s="100" t="s">
        <v>66</v>
      </c>
      <c r="B47" s="184"/>
      <c r="C47" s="280">
        <v>48707227</v>
      </c>
      <c r="D47" s="245">
        <v>20984657</v>
      </c>
      <c r="E47" s="245">
        <v>6210233</v>
      </c>
      <c r="F47" s="279">
        <v>5785560</v>
      </c>
      <c r="G47" s="279">
        <v>6832335</v>
      </c>
      <c r="H47" s="283">
        <v>22839478</v>
      </c>
      <c r="I47" s="267"/>
      <c r="J47" s="280">
        <v>0</v>
      </c>
      <c r="K47" s="279">
        <v>0</v>
      </c>
      <c r="L47" s="279">
        <v>0</v>
      </c>
      <c r="M47" s="279">
        <v>0</v>
      </c>
      <c r="N47" s="283">
        <v>0</v>
      </c>
    </row>
    <row r="48" spans="1:14" x14ac:dyDescent="0.3">
      <c r="A48" s="100" t="s">
        <v>67</v>
      </c>
      <c r="B48" s="184"/>
      <c r="C48" s="280">
        <v>28837875</v>
      </c>
      <c r="D48" s="245">
        <v>1111786</v>
      </c>
      <c r="E48" s="245">
        <v>9617736</v>
      </c>
      <c r="F48" s="279">
        <v>2040108</v>
      </c>
      <c r="G48" s="279">
        <v>1055716</v>
      </c>
      <c r="H48" s="283">
        <v>7383962</v>
      </c>
      <c r="I48" s="267"/>
      <c r="J48" s="280">
        <v>631350</v>
      </c>
      <c r="K48" s="279">
        <v>0</v>
      </c>
      <c r="L48" s="279">
        <v>0</v>
      </c>
      <c r="M48" s="279">
        <v>0</v>
      </c>
      <c r="N48" s="283">
        <v>631350</v>
      </c>
    </row>
    <row r="49" spans="1:19" x14ac:dyDescent="0.3">
      <c r="A49" s="101" t="s">
        <v>68</v>
      </c>
      <c r="B49" s="185"/>
      <c r="C49" s="280">
        <v>557000</v>
      </c>
      <c r="D49" s="245">
        <v>518485</v>
      </c>
      <c r="E49" s="245">
        <v>0</v>
      </c>
      <c r="F49" s="279">
        <v>0</v>
      </c>
      <c r="G49" s="279">
        <v>619610</v>
      </c>
      <c r="H49" s="283">
        <v>0</v>
      </c>
      <c r="I49" s="267"/>
      <c r="J49" s="280">
        <v>0</v>
      </c>
      <c r="K49" s="279">
        <v>0</v>
      </c>
      <c r="L49" s="279">
        <v>0</v>
      </c>
      <c r="M49" s="279">
        <v>0</v>
      </c>
      <c r="N49" s="283">
        <v>0</v>
      </c>
    </row>
    <row r="50" spans="1:19" x14ac:dyDescent="0.3">
      <c r="A50" s="100" t="s">
        <v>69</v>
      </c>
      <c r="B50" s="184"/>
      <c r="C50" s="280">
        <v>7370968</v>
      </c>
      <c r="D50" s="245">
        <v>1582000</v>
      </c>
      <c r="E50" s="245">
        <v>473556</v>
      </c>
      <c r="F50" s="279">
        <v>1281243</v>
      </c>
      <c r="G50" s="279">
        <v>1215160</v>
      </c>
      <c r="H50" s="283">
        <v>1291242</v>
      </c>
      <c r="I50" s="267"/>
      <c r="J50" s="280">
        <v>863652</v>
      </c>
      <c r="K50" s="279">
        <v>0</v>
      </c>
      <c r="L50" s="279">
        <v>0</v>
      </c>
      <c r="M50" s="279">
        <v>0</v>
      </c>
      <c r="N50" s="283">
        <v>863652</v>
      </c>
    </row>
    <row r="51" spans="1:19" x14ac:dyDescent="0.3">
      <c r="A51" s="104" t="s">
        <v>4</v>
      </c>
      <c r="B51" s="220"/>
      <c r="C51" s="285">
        <v>1075382570</v>
      </c>
      <c r="D51" s="281">
        <v>137724562</v>
      </c>
      <c r="E51" s="281">
        <v>202908557</v>
      </c>
      <c r="F51" s="281">
        <v>172405858</v>
      </c>
      <c r="G51" s="281">
        <v>212847696</v>
      </c>
      <c r="H51" s="282">
        <v>209210311</v>
      </c>
      <c r="I51" s="271"/>
      <c r="J51" s="285">
        <v>47725290</v>
      </c>
      <c r="K51" s="281">
        <v>0</v>
      </c>
      <c r="L51" s="281">
        <v>0</v>
      </c>
      <c r="M51" s="281">
        <v>0</v>
      </c>
      <c r="N51" s="282">
        <v>47725290</v>
      </c>
      <c r="O51" s="96"/>
    </row>
    <row r="52" spans="1:19" x14ac:dyDescent="0.3">
      <c r="A52" s="107"/>
      <c r="B52" s="221"/>
      <c r="C52" s="99"/>
      <c r="D52" s="99"/>
      <c r="E52" s="102"/>
      <c r="F52" s="99"/>
      <c r="G52" s="99"/>
      <c r="H52" s="99"/>
      <c r="I52" s="275"/>
      <c r="J52" s="99"/>
      <c r="K52" s="99"/>
      <c r="L52" s="99"/>
      <c r="M52" s="99"/>
      <c r="N52" s="99"/>
    </row>
    <row r="53" spans="1:19" x14ac:dyDescent="0.3">
      <c r="A53" s="106"/>
      <c r="B53" s="187"/>
      <c r="C53" s="105"/>
      <c r="D53" s="105"/>
      <c r="E53" s="105"/>
      <c r="F53" s="105"/>
      <c r="G53" s="105"/>
      <c r="H53" s="105"/>
      <c r="I53" s="228"/>
      <c r="J53" s="105"/>
      <c r="K53" s="105"/>
      <c r="L53" s="105"/>
      <c r="M53" s="105"/>
      <c r="N53" s="105"/>
    </row>
    <row r="55" spans="1:19" x14ac:dyDescent="0.3">
      <c r="S55" t="s">
        <v>70</v>
      </c>
    </row>
  </sheetData>
  <mergeCells count="7">
    <mergeCell ref="J3:N3"/>
    <mergeCell ref="C3:C4"/>
    <mergeCell ref="F3:F4"/>
    <mergeCell ref="G3:G4"/>
    <mergeCell ref="H3:H4"/>
    <mergeCell ref="D3:D4"/>
    <mergeCell ref="E3:E4"/>
  </mergeCells>
  <pageMargins left="0.7" right="0.7" top="0.75" bottom="0.75" header="0.3" footer="0.3"/>
  <pageSetup scale="6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workbookViewId="0">
      <selection activeCell="A2" sqref="A2"/>
    </sheetView>
  </sheetViews>
  <sheetFormatPr defaultRowHeight="14.4" x14ac:dyDescent="0.3"/>
  <cols>
    <col min="1" max="1" width="18.109375" customWidth="1"/>
    <col min="2" max="2" width="4.21875" customWidth="1"/>
    <col min="3" max="6" width="10.109375" bestFit="1" customWidth="1"/>
    <col min="7" max="7" width="11.109375" bestFit="1" customWidth="1"/>
    <col min="8" max="8" width="3.77734375" customWidth="1"/>
    <col min="9" max="12" width="10.109375" bestFit="1" customWidth="1"/>
    <col min="13" max="13" width="11.109375" bestFit="1" customWidth="1"/>
    <col min="14" max="14" width="3.5546875" customWidth="1"/>
    <col min="15" max="15" width="10.109375" bestFit="1" customWidth="1"/>
    <col min="19" max="19" width="10.109375" bestFit="1" customWidth="1"/>
  </cols>
  <sheetData>
    <row r="1" spans="1:19" ht="17.399999999999999" x14ac:dyDescent="0.3">
      <c r="A1" s="160" t="s">
        <v>218</v>
      </c>
      <c r="B1" s="160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s="312" customFormat="1" ht="17.399999999999999" x14ac:dyDescent="0.3">
      <c r="A2" s="161" t="s">
        <v>0</v>
      </c>
      <c r="B2" s="160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7.399999999999999" customHeight="1" x14ac:dyDescent="0.3">
      <c r="B3" s="148"/>
      <c r="C3" s="360">
        <v>2019</v>
      </c>
      <c r="D3" s="360"/>
      <c r="E3" s="360"/>
      <c r="F3" s="360"/>
      <c r="G3" s="360"/>
      <c r="H3" s="142"/>
      <c r="I3" s="360">
        <v>2020</v>
      </c>
      <c r="J3" s="360"/>
      <c r="K3" s="360"/>
      <c r="L3" s="360"/>
      <c r="M3" s="360"/>
      <c r="N3" s="142"/>
      <c r="O3" s="360" t="s">
        <v>191</v>
      </c>
      <c r="P3" s="360"/>
      <c r="Q3" s="360"/>
      <c r="R3" s="360"/>
      <c r="S3" s="360"/>
    </row>
    <row r="4" spans="1:19" ht="27" x14ac:dyDescent="0.3">
      <c r="A4" s="149" t="s">
        <v>71</v>
      </c>
      <c r="B4" s="149"/>
      <c r="C4" s="135" t="s">
        <v>19</v>
      </c>
      <c r="D4" s="135" t="s">
        <v>20</v>
      </c>
      <c r="E4" s="135" t="s">
        <v>21</v>
      </c>
      <c r="F4" s="135" t="s">
        <v>22</v>
      </c>
      <c r="G4" s="135" t="s">
        <v>4</v>
      </c>
      <c r="H4" s="133"/>
      <c r="I4" s="135" t="s">
        <v>19</v>
      </c>
      <c r="J4" s="135" t="s">
        <v>20</v>
      </c>
      <c r="K4" s="135" t="s">
        <v>21</v>
      </c>
      <c r="L4" s="135" t="s">
        <v>22</v>
      </c>
      <c r="M4" s="135" t="s">
        <v>4</v>
      </c>
      <c r="N4" s="133"/>
      <c r="O4" s="135" t="s">
        <v>19</v>
      </c>
      <c r="P4" s="135" t="s">
        <v>20</v>
      </c>
      <c r="Q4" s="135" t="s">
        <v>21</v>
      </c>
      <c r="R4" s="135" t="s">
        <v>22</v>
      </c>
      <c r="S4" s="135" t="s">
        <v>4</v>
      </c>
    </row>
    <row r="5" spans="1:19" x14ac:dyDescent="0.3">
      <c r="A5" s="131" t="s">
        <v>23</v>
      </c>
      <c r="B5" s="137"/>
      <c r="C5" s="159">
        <v>13000</v>
      </c>
      <c r="D5" s="159">
        <v>100000</v>
      </c>
      <c r="E5" s="159">
        <v>0</v>
      </c>
      <c r="F5" s="159">
        <v>0</v>
      </c>
      <c r="G5" s="159">
        <v>113000</v>
      </c>
      <c r="H5" s="137"/>
      <c r="I5" s="153">
        <v>0</v>
      </c>
      <c r="J5" s="154">
        <v>1080000</v>
      </c>
      <c r="K5" s="154">
        <v>734461</v>
      </c>
      <c r="L5" s="154">
        <v>600000</v>
      </c>
      <c r="M5" s="155">
        <v>2414461</v>
      </c>
      <c r="N5" s="137"/>
      <c r="O5" s="156">
        <v>0</v>
      </c>
      <c r="P5" s="146">
        <v>0</v>
      </c>
      <c r="Q5" s="146">
        <v>0</v>
      </c>
      <c r="R5" s="146">
        <v>0</v>
      </c>
      <c r="S5" s="157">
        <v>0</v>
      </c>
    </row>
    <row r="6" spans="1:19" x14ac:dyDescent="0.3">
      <c r="A6" s="131" t="s">
        <v>24</v>
      </c>
      <c r="B6" s="137"/>
      <c r="C6" s="159">
        <v>0</v>
      </c>
      <c r="D6" s="159">
        <v>790000</v>
      </c>
      <c r="E6" s="159">
        <v>750000</v>
      </c>
      <c r="F6" s="159">
        <v>8154973</v>
      </c>
      <c r="G6" s="159">
        <v>9694973</v>
      </c>
      <c r="H6" s="137"/>
      <c r="I6" s="150">
        <v>590200</v>
      </c>
      <c r="J6" s="151">
        <v>0</v>
      </c>
      <c r="K6" s="151">
        <v>0</v>
      </c>
      <c r="L6" s="151">
        <v>0</v>
      </c>
      <c r="M6" s="152">
        <v>590200</v>
      </c>
      <c r="N6" s="137"/>
      <c r="O6" s="140">
        <v>188000</v>
      </c>
      <c r="P6" s="139">
        <v>0</v>
      </c>
      <c r="Q6" s="139">
        <v>0</v>
      </c>
      <c r="R6" s="139">
        <v>0</v>
      </c>
      <c r="S6" s="158">
        <v>188000</v>
      </c>
    </row>
    <row r="7" spans="1:19" x14ac:dyDescent="0.3">
      <c r="A7" s="131" t="s">
        <v>25</v>
      </c>
      <c r="B7" s="137"/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37"/>
      <c r="I7" s="150">
        <v>0</v>
      </c>
      <c r="J7" s="151">
        <v>0</v>
      </c>
      <c r="K7" s="151">
        <v>0</v>
      </c>
      <c r="L7" s="151">
        <v>0</v>
      </c>
      <c r="M7" s="152">
        <v>0</v>
      </c>
      <c r="N7" s="137"/>
      <c r="O7" s="140">
        <v>0</v>
      </c>
      <c r="P7" s="139">
        <v>0</v>
      </c>
      <c r="Q7" s="139">
        <v>0</v>
      </c>
      <c r="R7" s="139">
        <v>0</v>
      </c>
      <c r="S7" s="158">
        <v>0</v>
      </c>
    </row>
    <row r="8" spans="1:19" x14ac:dyDescent="0.3">
      <c r="A8" s="131" t="s">
        <v>26</v>
      </c>
      <c r="B8" s="137"/>
      <c r="C8" s="159">
        <v>3516535</v>
      </c>
      <c r="D8" s="159">
        <v>557984</v>
      </c>
      <c r="E8" s="159">
        <v>1485057</v>
      </c>
      <c r="F8" s="159">
        <v>889620</v>
      </c>
      <c r="G8" s="159">
        <v>6449196</v>
      </c>
      <c r="H8" s="137"/>
      <c r="I8" s="150">
        <v>35750</v>
      </c>
      <c r="J8" s="151">
        <v>162894</v>
      </c>
      <c r="K8" s="151">
        <v>784440</v>
      </c>
      <c r="L8" s="151">
        <v>0</v>
      </c>
      <c r="M8" s="152">
        <v>983084</v>
      </c>
      <c r="N8" s="137"/>
      <c r="O8" s="140">
        <v>11500</v>
      </c>
      <c r="P8" s="139">
        <v>0</v>
      </c>
      <c r="Q8" s="139">
        <v>0</v>
      </c>
      <c r="R8" s="139">
        <v>0</v>
      </c>
      <c r="S8" s="158">
        <v>11500</v>
      </c>
    </row>
    <row r="9" spans="1:19" x14ac:dyDescent="0.3">
      <c r="A9" s="131" t="s">
        <v>27</v>
      </c>
      <c r="B9" s="137"/>
      <c r="C9" s="159">
        <v>0</v>
      </c>
      <c r="D9" s="159">
        <v>0</v>
      </c>
      <c r="E9" s="159">
        <v>6378826</v>
      </c>
      <c r="F9" s="159">
        <v>0</v>
      </c>
      <c r="G9" s="159">
        <v>6378826</v>
      </c>
      <c r="H9" s="137"/>
      <c r="I9" s="150">
        <v>200000</v>
      </c>
      <c r="J9" s="151">
        <v>0</v>
      </c>
      <c r="K9" s="151">
        <v>786400</v>
      </c>
      <c r="L9" s="151">
        <v>0</v>
      </c>
      <c r="M9" s="152">
        <v>986400</v>
      </c>
      <c r="N9" s="137"/>
      <c r="O9" s="140">
        <v>0</v>
      </c>
      <c r="P9" s="139">
        <v>0</v>
      </c>
      <c r="Q9" s="139">
        <v>0</v>
      </c>
      <c r="R9" s="139">
        <v>0</v>
      </c>
      <c r="S9" s="158">
        <v>0</v>
      </c>
    </row>
    <row r="10" spans="1:19" x14ac:dyDescent="0.3">
      <c r="A10" s="134" t="s">
        <v>28</v>
      </c>
      <c r="B10" s="137"/>
      <c r="C10" s="159">
        <v>10500</v>
      </c>
      <c r="D10" s="159">
        <v>33500</v>
      </c>
      <c r="E10" s="159">
        <v>15450</v>
      </c>
      <c r="F10" s="159">
        <v>172800</v>
      </c>
      <c r="G10" s="159">
        <v>232250</v>
      </c>
      <c r="H10" s="137"/>
      <c r="I10" s="150">
        <v>32000</v>
      </c>
      <c r="J10" s="151">
        <v>783750</v>
      </c>
      <c r="K10" s="151">
        <v>0</v>
      </c>
      <c r="L10" s="151">
        <v>32000</v>
      </c>
      <c r="M10" s="152">
        <v>847750</v>
      </c>
      <c r="N10" s="137"/>
      <c r="O10" s="140">
        <v>1416200</v>
      </c>
      <c r="P10" s="139">
        <v>0</v>
      </c>
      <c r="Q10" s="139">
        <v>0</v>
      </c>
      <c r="R10" s="139">
        <v>0</v>
      </c>
      <c r="S10" s="158">
        <v>1416200</v>
      </c>
    </row>
    <row r="11" spans="1:19" x14ac:dyDescent="0.3">
      <c r="A11" s="131" t="s">
        <v>29</v>
      </c>
      <c r="B11" s="137"/>
      <c r="C11" s="159">
        <v>2522797</v>
      </c>
      <c r="D11" s="159">
        <v>4905435</v>
      </c>
      <c r="E11" s="159">
        <v>0</v>
      </c>
      <c r="F11" s="159">
        <v>0</v>
      </c>
      <c r="G11" s="159">
        <v>7428232</v>
      </c>
      <c r="H11" s="137"/>
      <c r="I11" s="150">
        <v>60800</v>
      </c>
      <c r="J11" s="151">
        <v>618450</v>
      </c>
      <c r="K11" s="151">
        <v>278700</v>
      </c>
      <c r="L11" s="151">
        <v>64999</v>
      </c>
      <c r="M11" s="152">
        <v>1022949</v>
      </c>
      <c r="N11" s="137"/>
      <c r="O11" s="140">
        <v>58000</v>
      </c>
      <c r="P11" s="139">
        <v>0</v>
      </c>
      <c r="Q11" s="139">
        <v>0</v>
      </c>
      <c r="R11" s="139">
        <v>0</v>
      </c>
      <c r="S11" s="158">
        <v>58000</v>
      </c>
    </row>
    <row r="12" spans="1:19" x14ac:dyDescent="0.3">
      <c r="A12" s="134" t="s">
        <v>30</v>
      </c>
      <c r="B12" s="137"/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37"/>
      <c r="I12" s="150">
        <v>0</v>
      </c>
      <c r="J12" s="151">
        <v>0</v>
      </c>
      <c r="K12" s="151">
        <v>0</v>
      </c>
      <c r="L12" s="151">
        <v>0</v>
      </c>
      <c r="M12" s="152">
        <v>0</v>
      </c>
      <c r="N12" s="137"/>
      <c r="O12" s="140">
        <v>0</v>
      </c>
      <c r="P12" s="139">
        <v>0</v>
      </c>
      <c r="Q12" s="139">
        <v>0</v>
      </c>
      <c r="R12" s="139">
        <v>0</v>
      </c>
      <c r="S12" s="158">
        <v>0</v>
      </c>
    </row>
    <row r="13" spans="1:19" x14ac:dyDescent="0.3">
      <c r="A13" s="131" t="s">
        <v>31</v>
      </c>
      <c r="B13" s="137"/>
      <c r="C13" s="159">
        <v>0</v>
      </c>
      <c r="D13" s="159">
        <v>20519</v>
      </c>
      <c r="E13" s="159">
        <v>6709419</v>
      </c>
      <c r="F13" s="159">
        <v>1566923</v>
      </c>
      <c r="G13" s="159">
        <v>8296861</v>
      </c>
      <c r="H13" s="137"/>
      <c r="I13" s="150">
        <v>0</v>
      </c>
      <c r="J13" s="151">
        <v>2911350</v>
      </c>
      <c r="K13" s="151">
        <v>11000</v>
      </c>
      <c r="L13" s="151">
        <v>283890</v>
      </c>
      <c r="M13" s="152">
        <v>3206240</v>
      </c>
      <c r="N13" s="137"/>
      <c r="O13" s="140">
        <v>340560</v>
      </c>
      <c r="P13" s="139">
        <v>0</v>
      </c>
      <c r="Q13" s="139">
        <v>0</v>
      </c>
      <c r="R13" s="139">
        <v>0</v>
      </c>
      <c r="S13" s="158">
        <v>340560</v>
      </c>
    </row>
    <row r="14" spans="1:19" x14ac:dyDescent="0.3">
      <c r="A14" s="131" t="s">
        <v>32</v>
      </c>
      <c r="B14" s="137"/>
      <c r="C14" s="159">
        <v>0</v>
      </c>
      <c r="D14" s="159">
        <v>0</v>
      </c>
      <c r="E14" s="159">
        <v>17000</v>
      </c>
      <c r="F14" s="159">
        <v>0</v>
      </c>
      <c r="G14" s="159">
        <v>17000</v>
      </c>
      <c r="H14" s="137"/>
      <c r="I14" s="150">
        <v>0</v>
      </c>
      <c r="J14" s="151">
        <v>444750</v>
      </c>
      <c r="K14" s="151">
        <v>0</v>
      </c>
      <c r="L14" s="151">
        <v>0</v>
      </c>
      <c r="M14" s="152">
        <v>444750</v>
      </c>
      <c r="N14" s="137"/>
      <c r="O14" s="140">
        <v>0</v>
      </c>
      <c r="P14" s="139">
        <v>0</v>
      </c>
      <c r="Q14" s="139">
        <v>0</v>
      </c>
      <c r="R14" s="139">
        <v>0</v>
      </c>
      <c r="S14" s="158">
        <v>0</v>
      </c>
    </row>
    <row r="15" spans="1:19" x14ac:dyDescent="0.3">
      <c r="A15" s="131" t="s">
        <v>33</v>
      </c>
      <c r="B15" s="137"/>
      <c r="C15" s="159">
        <v>0</v>
      </c>
      <c r="D15" s="159">
        <v>0</v>
      </c>
      <c r="E15" s="159">
        <v>30000</v>
      </c>
      <c r="F15" s="159">
        <v>0</v>
      </c>
      <c r="G15" s="159">
        <v>30000</v>
      </c>
      <c r="H15" s="137"/>
      <c r="I15" s="150">
        <v>0</v>
      </c>
      <c r="J15" s="151">
        <v>0</v>
      </c>
      <c r="K15" s="151">
        <v>0</v>
      </c>
      <c r="L15" s="151">
        <v>94250</v>
      </c>
      <c r="M15" s="152">
        <v>94250</v>
      </c>
      <c r="N15" s="137"/>
      <c r="O15" s="140">
        <v>0</v>
      </c>
      <c r="P15" s="139">
        <v>0</v>
      </c>
      <c r="Q15" s="139">
        <v>0</v>
      </c>
      <c r="R15" s="139">
        <v>0</v>
      </c>
      <c r="S15" s="158">
        <v>0</v>
      </c>
    </row>
    <row r="16" spans="1:19" x14ac:dyDescent="0.3">
      <c r="A16" s="131" t="s">
        <v>34</v>
      </c>
      <c r="B16" s="137"/>
      <c r="C16" s="159">
        <v>1000</v>
      </c>
      <c r="D16" s="159">
        <v>1273221</v>
      </c>
      <c r="E16" s="159">
        <v>958800</v>
      </c>
      <c r="F16" s="159">
        <v>370172</v>
      </c>
      <c r="G16" s="159">
        <v>2603193</v>
      </c>
      <c r="H16" s="137"/>
      <c r="I16" s="150">
        <v>117500</v>
      </c>
      <c r="J16" s="151">
        <v>1366986</v>
      </c>
      <c r="K16" s="151">
        <v>6138502</v>
      </c>
      <c r="L16" s="151">
        <v>12202167</v>
      </c>
      <c r="M16" s="152">
        <v>19825155</v>
      </c>
      <c r="N16" s="137"/>
      <c r="O16" s="140">
        <v>2017754</v>
      </c>
      <c r="P16" s="139">
        <v>0</v>
      </c>
      <c r="Q16" s="139">
        <v>0</v>
      </c>
      <c r="R16" s="139">
        <v>0</v>
      </c>
      <c r="S16" s="158">
        <v>2017754</v>
      </c>
    </row>
    <row r="17" spans="1:19" x14ac:dyDescent="0.3">
      <c r="A17" s="131" t="s">
        <v>35</v>
      </c>
      <c r="B17" s="137"/>
      <c r="C17" s="159">
        <v>0</v>
      </c>
      <c r="D17" s="159">
        <v>0</v>
      </c>
      <c r="E17" s="159">
        <v>61764</v>
      </c>
      <c r="F17" s="159">
        <v>139540</v>
      </c>
      <c r="G17" s="159">
        <v>201304</v>
      </c>
      <c r="H17" s="137"/>
      <c r="I17" s="150">
        <v>0</v>
      </c>
      <c r="J17" s="151">
        <v>27000</v>
      </c>
      <c r="K17" s="151">
        <v>0</v>
      </c>
      <c r="L17" s="151">
        <v>0</v>
      </c>
      <c r="M17" s="152">
        <v>27000</v>
      </c>
      <c r="N17" s="137"/>
      <c r="O17" s="140">
        <v>0</v>
      </c>
      <c r="P17" s="139">
        <v>0</v>
      </c>
      <c r="Q17" s="139">
        <v>0</v>
      </c>
      <c r="R17" s="139">
        <v>0</v>
      </c>
      <c r="S17" s="158">
        <v>0</v>
      </c>
    </row>
    <row r="18" spans="1:19" x14ac:dyDescent="0.3">
      <c r="A18" s="134" t="s">
        <v>36</v>
      </c>
      <c r="B18" s="137"/>
      <c r="C18" s="159">
        <v>7747200</v>
      </c>
      <c r="D18" s="159">
        <v>5520237</v>
      </c>
      <c r="E18" s="159">
        <v>7913270</v>
      </c>
      <c r="F18" s="159">
        <v>6823048</v>
      </c>
      <c r="G18" s="159">
        <v>28003755</v>
      </c>
      <c r="H18" s="137"/>
      <c r="I18" s="150">
        <v>3910692</v>
      </c>
      <c r="J18" s="151">
        <v>12128348</v>
      </c>
      <c r="K18" s="151">
        <v>13366701</v>
      </c>
      <c r="L18" s="151">
        <v>4040943</v>
      </c>
      <c r="M18" s="152">
        <v>33446684</v>
      </c>
      <c r="N18" s="137"/>
      <c r="O18" s="140">
        <v>3309465</v>
      </c>
      <c r="P18" s="139">
        <v>0</v>
      </c>
      <c r="Q18" s="139">
        <v>0</v>
      </c>
      <c r="R18" s="139">
        <v>0</v>
      </c>
      <c r="S18" s="158">
        <v>3309465</v>
      </c>
    </row>
    <row r="19" spans="1:19" x14ac:dyDescent="0.3">
      <c r="A19" s="131" t="s">
        <v>37</v>
      </c>
      <c r="B19" s="137"/>
      <c r="C19" s="159">
        <v>0</v>
      </c>
      <c r="D19" s="159">
        <v>1000</v>
      </c>
      <c r="E19" s="159">
        <v>0</v>
      </c>
      <c r="F19" s="159">
        <v>150000</v>
      </c>
      <c r="G19" s="159">
        <v>151000</v>
      </c>
      <c r="H19" s="137"/>
      <c r="I19" s="150">
        <v>0</v>
      </c>
      <c r="J19" s="151">
        <v>0</v>
      </c>
      <c r="K19" s="151">
        <v>0</v>
      </c>
      <c r="L19" s="151">
        <v>150000</v>
      </c>
      <c r="M19" s="152">
        <v>150000</v>
      </c>
      <c r="N19" s="137"/>
      <c r="O19" s="140">
        <v>0</v>
      </c>
      <c r="P19" s="139">
        <v>0</v>
      </c>
      <c r="Q19" s="139">
        <v>0</v>
      </c>
      <c r="R19" s="139">
        <v>0</v>
      </c>
      <c r="S19" s="158">
        <v>0</v>
      </c>
    </row>
    <row r="20" spans="1:19" x14ac:dyDescent="0.3">
      <c r="A20" s="131" t="s">
        <v>38</v>
      </c>
      <c r="B20" s="137"/>
      <c r="C20" s="159">
        <v>0</v>
      </c>
      <c r="D20" s="159">
        <v>0</v>
      </c>
      <c r="E20" s="159">
        <v>184383</v>
      </c>
      <c r="F20" s="159">
        <v>0</v>
      </c>
      <c r="G20" s="159">
        <v>184383</v>
      </c>
      <c r="H20" s="137"/>
      <c r="I20" s="150">
        <v>0</v>
      </c>
      <c r="J20" s="151">
        <v>0</v>
      </c>
      <c r="K20" s="151">
        <v>1962249</v>
      </c>
      <c r="L20" s="151">
        <v>0</v>
      </c>
      <c r="M20" s="152">
        <v>1962249</v>
      </c>
      <c r="N20" s="137"/>
      <c r="O20" s="140">
        <v>0</v>
      </c>
      <c r="P20" s="139">
        <v>0</v>
      </c>
      <c r="Q20" s="139">
        <v>0</v>
      </c>
      <c r="R20" s="139">
        <v>0</v>
      </c>
      <c r="S20" s="158">
        <v>0</v>
      </c>
    </row>
    <row r="21" spans="1:19" x14ac:dyDescent="0.3">
      <c r="A21" s="131" t="s">
        <v>39</v>
      </c>
      <c r="B21" s="137"/>
      <c r="C21" s="159">
        <v>4379103</v>
      </c>
      <c r="D21" s="159">
        <v>8950000</v>
      </c>
      <c r="E21" s="159">
        <v>1776250</v>
      </c>
      <c r="F21" s="159">
        <v>25000</v>
      </c>
      <c r="G21" s="159">
        <v>15130353</v>
      </c>
      <c r="H21" s="137"/>
      <c r="I21" s="150">
        <v>1384635</v>
      </c>
      <c r="J21" s="151">
        <v>3584066</v>
      </c>
      <c r="K21" s="151">
        <v>378789</v>
      </c>
      <c r="L21" s="151">
        <v>579000</v>
      </c>
      <c r="M21" s="152">
        <v>5926490</v>
      </c>
      <c r="N21" s="137"/>
      <c r="O21" s="140">
        <v>5678942</v>
      </c>
      <c r="P21" s="139">
        <v>0</v>
      </c>
      <c r="Q21" s="139">
        <v>0</v>
      </c>
      <c r="R21" s="139">
        <v>0</v>
      </c>
      <c r="S21" s="158">
        <v>5678942</v>
      </c>
    </row>
    <row r="22" spans="1:19" x14ac:dyDescent="0.3">
      <c r="A22" s="131" t="s">
        <v>40</v>
      </c>
      <c r="B22" s="137"/>
      <c r="C22" s="159">
        <v>0</v>
      </c>
      <c r="D22" s="159">
        <v>0</v>
      </c>
      <c r="E22" s="159">
        <v>0</v>
      </c>
      <c r="F22" s="159">
        <v>109200</v>
      </c>
      <c r="G22" s="159">
        <v>109200</v>
      </c>
      <c r="H22" s="137"/>
      <c r="I22" s="150">
        <v>0</v>
      </c>
      <c r="J22" s="151">
        <v>0</v>
      </c>
      <c r="K22" s="151">
        <v>40000</v>
      </c>
      <c r="L22" s="151">
        <v>0</v>
      </c>
      <c r="M22" s="152">
        <v>40000</v>
      </c>
      <c r="N22" s="137"/>
      <c r="O22" s="140">
        <v>0</v>
      </c>
      <c r="P22" s="139">
        <v>0</v>
      </c>
      <c r="Q22" s="139">
        <v>0</v>
      </c>
      <c r="R22" s="139">
        <v>0</v>
      </c>
      <c r="S22" s="158">
        <v>0</v>
      </c>
    </row>
    <row r="23" spans="1:19" x14ac:dyDescent="0.3">
      <c r="A23" s="131" t="s">
        <v>41</v>
      </c>
      <c r="B23" s="137"/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37"/>
      <c r="I23" s="150">
        <v>0</v>
      </c>
      <c r="J23" s="151">
        <v>0</v>
      </c>
      <c r="K23" s="151">
        <v>0</v>
      </c>
      <c r="L23" s="151">
        <v>0</v>
      </c>
      <c r="M23" s="152">
        <v>0</v>
      </c>
      <c r="N23" s="137"/>
      <c r="O23" s="140">
        <v>262036</v>
      </c>
      <c r="P23" s="139">
        <v>0</v>
      </c>
      <c r="Q23" s="139">
        <v>0</v>
      </c>
      <c r="R23" s="139">
        <v>0</v>
      </c>
      <c r="S23" s="158">
        <v>262036</v>
      </c>
    </row>
    <row r="24" spans="1:19" x14ac:dyDescent="0.3">
      <c r="A24" s="131" t="s">
        <v>42</v>
      </c>
      <c r="B24" s="137"/>
      <c r="C24" s="159">
        <v>1501300</v>
      </c>
      <c r="D24" s="159">
        <v>20000</v>
      </c>
      <c r="E24" s="159">
        <v>1671066</v>
      </c>
      <c r="F24" s="159">
        <v>700</v>
      </c>
      <c r="G24" s="159">
        <v>3193066</v>
      </c>
      <c r="H24" s="137"/>
      <c r="I24" s="150">
        <v>1350250</v>
      </c>
      <c r="J24" s="151">
        <v>1244100</v>
      </c>
      <c r="K24" s="151">
        <v>4285600</v>
      </c>
      <c r="L24" s="151">
        <v>5342367</v>
      </c>
      <c r="M24" s="152">
        <v>12222317</v>
      </c>
      <c r="N24" s="137"/>
      <c r="O24" s="140">
        <v>6994940</v>
      </c>
      <c r="P24" s="139">
        <v>0</v>
      </c>
      <c r="Q24" s="139">
        <v>0</v>
      </c>
      <c r="R24" s="139">
        <v>0</v>
      </c>
      <c r="S24" s="158">
        <v>6994940</v>
      </c>
    </row>
    <row r="25" spans="1:19" x14ac:dyDescent="0.3">
      <c r="A25" s="131" t="s">
        <v>43</v>
      </c>
      <c r="B25" s="137"/>
      <c r="C25" s="159">
        <v>5744450</v>
      </c>
      <c r="D25" s="159">
        <v>2132800</v>
      </c>
      <c r="E25" s="159">
        <v>242150</v>
      </c>
      <c r="F25" s="159">
        <v>0</v>
      </c>
      <c r="G25" s="159">
        <v>8119400</v>
      </c>
      <c r="H25" s="137"/>
      <c r="I25" s="150">
        <v>0</v>
      </c>
      <c r="J25" s="151">
        <v>310350</v>
      </c>
      <c r="K25" s="151">
        <v>0</v>
      </c>
      <c r="L25" s="151">
        <v>413200</v>
      </c>
      <c r="M25" s="152">
        <v>723550</v>
      </c>
      <c r="N25" s="137"/>
      <c r="O25" s="140">
        <v>0</v>
      </c>
      <c r="P25" s="139">
        <v>0</v>
      </c>
      <c r="Q25" s="139">
        <v>0</v>
      </c>
      <c r="R25" s="139">
        <v>0</v>
      </c>
      <c r="S25" s="158">
        <v>0</v>
      </c>
    </row>
    <row r="26" spans="1:19" x14ac:dyDescent="0.3">
      <c r="A26" s="134" t="s">
        <v>44</v>
      </c>
      <c r="B26" s="137"/>
      <c r="C26" s="159">
        <v>0</v>
      </c>
      <c r="D26" s="159">
        <v>0</v>
      </c>
      <c r="E26" s="159">
        <v>1341000</v>
      </c>
      <c r="F26" s="159">
        <v>83000</v>
      </c>
      <c r="G26" s="159">
        <v>1424000</v>
      </c>
      <c r="H26" s="137"/>
      <c r="I26" s="150">
        <v>0</v>
      </c>
      <c r="J26" s="151">
        <v>0</v>
      </c>
      <c r="K26" s="151">
        <v>0</v>
      </c>
      <c r="L26" s="151">
        <v>0</v>
      </c>
      <c r="M26" s="152">
        <v>0</v>
      </c>
      <c r="N26" s="137"/>
      <c r="O26" s="140">
        <v>0</v>
      </c>
      <c r="P26" s="139">
        <v>0</v>
      </c>
      <c r="Q26" s="139">
        <v>0</v>
      </c>
      <c r="R26" s="139">
        <v>0</v>
      </c>
      <c r="S26" s="158">
        <v>0</v>
      </c>
    </row>
    <row r="27" spans="1:19" x14ac:dyDescent="0.3">
      <c r="A27" s="131" t="s">
        <v>45</v>
      </c>
      <c r="B27" s="137"/>
      <c r="C27" s="159">
        <v>217500</v>
      </c>
      <c r="D27" s="159">
        <v>67100</v>
      </c>
      <c r="E27" s="159">
        <v>73350</v>
      </c>
      <c r="F27" s="159">
        <v>63200</v>
      </c>
      <c r="G27" s="159">
        <v>421150</v>
      </c>
      <c r="H27" s="137"/>
      <c r="I27" s="150">
        <v>1743088</v>
      </c>
      <c r="J27" s="151">
        <v>3317406</v>
      </c>
      <c r="K27" s="151">
        <v>2165763</v>
      </c>
      <c r="L27" s="151">
        <v>3515933</v>
      </c>
      <c r="M27" s="152">
        <v>10742190</v>
      </c>
      <c r="N27" s="137"/>
      <c r="O27" s="140">
        <v>1966223</v>
      </c>
      <c r="P27" s="139">
        <v>0</v>
      </c>
      <c r="Q27" s="139">
        <v>0</v>
      </c>
      <c r="R27" s="139">
        <v>0</v>
      </c>
      <c r="S27" s="158">
        <v>1966223</v>
      </c>
    </row>
    <row r="28" spans="1:19" x14ac:dyDescent="0.3">
      <c r="A28" s="131" t="s">
        <v>46</v>
      </c>
      <c r="B28" s="137"/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37"/>
      <c r="I28" s="150">
        <v>239400</v>
      </c>
      <c r="J28" s="151">
        <v>0</v>
      </c>
      <c r="K28" s="151">
        <v>9000</v>
      </c>
      <c r="L28" s="151">
        <v>0</v>
      </c>
      <c r="M28" s="152">
        <v>248400</v>
      </c>
      <c r="N28" s="137"/>
      <c r="O28" s="140">
        <v>2983264</v>
      </c>
      <c r="P28" s="139">
        <v>0</v>
      </c>
      <c r="Q28" s="139">
        <v>0</v>
      </c>
      <c r="R28" s="139">
        <v>0</v>
      </c>
      <c r="S28" s="158">
        <v>2983264</v>
      </c>
    </row>
    <row r="29" spans="1:19" x14ac:dyDescent="0.3">
      <c r="A29" s="131" t="s">
        <v>47</v>
      </c>
      <c r="B29" s="137"/>
      <c r="C29" s="159">
        <v>0</v>
      </c>
      <c r="D29" s="159">
        <v>1427000</v>
      </c>
      <c r="E29" s="159">
        <v>924700</v>
      </c>
      <c r="F29" s="159">
        <v>99300</v>
      </c>
      <c r="G29" s="159">
        <v>2451000</v>
      </c>
      <c r="H29" s="137"/>
      <c r="I29" s="150">
        <v>450000</v>
      </c>
      <c r="J29" s="151">
        <v>24000</v>
      </c>
      <c r="K29" s="151">
        <v>2399650</v>
      </c>
      <c r="L29" s="151">
        <v>6974150</v>
      </c>
      <c r="M29" s="152">
        <v>9847800</v>
      </c>
      <c r="N29" s="137"/>
      <c r="O29" s="140">
        <v>5597700</v>
      </c>
      <c r="P29" s="139">
        <v>0</v>
      </c>
      <c r="Q29" s="139">
        <v>0</v>
      </c>
      <c r="R29" s="139">
        <v>0</v>
      </c>
      <c r="S29" s="158">
        <v>5597700</v>
      </c>
    </row>
    <row r="30" spans="1:19" x14ac:dyDescent="0.3">
      <c r="A30" s="131" t="s">
        <v>48</v>
      </c>
      <c r="B30" s="137"/>
      <c r="C30" s="159">
        <v>0</v>
      </c>
      <c r="D30" s="159">
        <v>22600</v>
      </c>
      <c r="E30" s="159">
        <v>1100000</v>
      </c>
      <c r="F30" s="159">
        <v>340240</v>
      </c>
      <c r="G30" s="159">
        <v>1462840</v>
      </c>
      <c r="H30" s="137"/>
      <c r="I30" s="150">
        <v>0</v>
      </c>
      <c r="J30" s="151">
        <v>518000</v>
      </c>
      <c r="K30" s="151">
        <v>302600</v>
      </c>
      <c r="L30" s="151">
        <v>606000</v>
      </c>
      <c r="M30" s="152">
        <v>1426600</v>
      </c>
      <c r="N30" s="137"/>
      <c r="O30" s="140">
        <v>0</v>
      </c>
      <c r="P30" s="139">
        <v>0</v>
      </c>
      <c r="Q30" s="139">
        <v>0</v>
      </c>
      <c r="R30" s="139">
        <v>0</v>
      </c>
      <c r="S30" s="158">
        <v>0</v>
      </c>
    </row>
    <row r="31" spans="1:19" x14ac:dyDescent="0.3">
      <c r="A31" s="131" t="s">
        <v>49</v>
      </c>
      <c r="B31" s="137"/>
      <c r="C31" s="159">
        <v>0</v>
      </c>
      <c r="D31" s="159">
        <v>952250</v>
      </c>
      <c r="E31" s="159">
        <v>1110000</v>
      </c>
      <c r="F31" s="159">
        <v>8331700</v>
      </c>
      <c r="G31" s="159">
        <v>10393950</v>
      </c>
      <c r="H31" s="137"/>
      <c r="I31" s="150">
        <v>0</v>
      </c>
      <c r="J31" s="151">
        <v>1221200</v>
      </c>
      <c r="K31" s="151">
        <v>36300</v>
      </c>
      <c r="L31" s="151">
        <v>36000</v>
      </c>
      <c r="M31" s="152">
        <v>1293500</v>
      </c>
      <c r="N31" s="137"/>
      <c r="O31" s="140">
        <v>1489600</v>
      </c>
      <c r="P31" s="139">
        <v>0</v>
      </c>
      <c r="Q31" s="139">
        <v>0</v>
      </c>
      <c r="R31" s="139">
        <v>0</v>
      </c>
      <c r="S31" s="158">
        <v>1489600</v>
      </c>
    </row>
    <row r="32" spans="1:19" x14ac:dyDescent="0.3">
      <c r="A32" s="131" t="s">
        <v>50</v>
      </c>
      <c r="B32" s="137"/>
      <c r="C32" s="159">
        <v>0</v>
      </c>
      <c r="D32" s="159">
        <v>0</v>
      </c>
      <c r="E32" s="159">
        <v>0</v>
      </c>
      <c r="F32" s="159">
        <v>526240</v>
      </c>
      <c r="G32" s="159">
        <v>526240</v>
      </c>
      <c r="H32" s="137"/>
      <c r="I32" s="150">
        <v>992696</v>
      </c>
      <c r="J32" s="151">
        <v>0</v>
      </c>
      <c r="K32" s="151">
        <v>0</v>
      </c>
      <c r="L32" s="151">
        <v>0</v>
      </c>
      <c r="M32" s="152">
        <v>992696</v>
      </c>
      <c r="N32" s="137"/>
      <c r="O32" s="140">
        <v>0</v>
      </c>
      <c r="P32" s="139">
        <v>0</v>
      </c>
      <c r="Q32" s="139">
        <v>0</v>
      </c>
      <c r="R32" s="139">
        <v>0</v>
      </c>
      <c r="S32" s="158">
        <v>0</v>
      </c>
    </row>
    <row r="33" spans="1:19" x14ac:dyDescent="0.3">
      <c r="A33" s="131" t="s">
        <v>51</v>
      </c>
      <c r="B33" s="137"/>
      <c r="C33" s="159">
        <v>3994398</v>
      </c>
      <c r="D33" s="159">
        <v>1751312</v>
      </c>
      <c r="E33" s="159">
        <v>556000</v>
      </c>
      <c r="F33" s="159">
        <v>3889100</v>
      </c>
      <c r="G33" s="159">
        <v>10190810</v>
      </c>
      <c r="H33" s="137"/>
      <c r="I33" s="150">
        <v>4171307</v>
      </c>
      <c r="J33" s="151">
        <v>4694085</v>
      </c>
      <c r="K33" s="151">
        <v>2584860</v>
      </c>
      <c r="L33" s="151">
        <v>0</v>
      </c>
      <c r="M33" s="152">
        <v>11450252</v>
      </c>
      <c r="N33" s="137"/>
      <c r="O33" s="140">
        <v>44010</v>
      </c>
      <c r="P33" s="139">
        <v>0</v>
      </c>
      <c r="Q33" s="139">
        <v>0</v>
      </c>
      <c r="R33" s="139">
        <v>0</v>
      </c>
      <c r="S33" s="158">
        <v>44010</v>
      </c>
    </row>
    <row r="34" spans="1:19" x14ac:dyDescent="0.3">
      <c r="A34" s="131" t="s">
        <v>52</v>
      </c>
      <c r="B34" s="137"/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37"/>
      <c r="I34" s="150">
        <v>0</v>
      </c>
      <c r="J34" s="151">
        <v>175000</v>
      </c>
      <c r="K34" s="151">
        <v>0</v>
      </c>
      <c r="L34" s="151">
        <v>0</v>
      </c>
      <c r="M34" s="152">
        <v>175000</v>
      </c>
      <c r="N34" s="137"/>
      <c r="O34" s="140">
        <v>0</v>
      </c>
      <c r="P34" s="139">
        <v>0</v>
      </c>
      <c r="Q34" s="139">
        <v>0</v>
      </c>
      <c r="R34" s="139">
        <v>0</v>
      </c>
      <c r="S34" s="158">
        <v>0</v>
      </c>
    </row>
    <row r="35" spans="1:19" x14ac:dyDescent="0.3">
      <c r="A35" s="131" t="s">
        <v>53</v>
      </c>
      <c r="B35" s="137"/>
      <c r="C35" s="159">
        <v>21650</v>
      </c>
      <c r="D35" s="159">
        <v>20000</v>
      </c>
      <c r="E35" s="159">
        <v>2456206</v>
      </c>
      <c r="F35" s="159">
        <v>4001143</v>
      </c>
      <c r="G35" s="159">
        <v>6498999</v>
      </c>
      <c r="H35" s="137"/>
      <c r="I35" s="150">
        <v>1576200</v>
      </c>
      <c r="J35" s="151">
        <v>2189438</v>
      </c>
      <c r="K35" s="151">
        <v>36000</v>
      </c>
      <c r="L35" s="151">
        <v>140720</v>
      </c>
      <c r="M35" s="152">
        <v>3942358</v>
      </c>
      <c r="N35" s="137"/>
      <c r="O35" s="140">
        <v>4470150</v>
      </c>
      <c r="P35" s="139">
        <v>0</v>
      </c>
      <c r="Q35" s="139">
        <v>0</v>
      </c>
      <c r="R35" s="139">
        <v>0</v>
      </c>
      <c r="S35" s="158">
        <v>4470150</v>
      </c>
    </row>
    <row r="36" spans="1:19" x14ac:dyDescent="0.3">
      <c r="A36" s="131" t="s">
        <v>54</v>
      </c>
      <c r="B36" s="137"/>
      <c r="C36" s="159">
        <v>16484120</v>
      </c>
      <c r="D36" s="159">
        <v>10789194</v>
      </c>
      <c r="E36" s="159">
        <v>4079710</v>
      </c>
      <c r="F36" s="159">
        <v>2050000</v>
      </c>
      <c r="G36" s="159">
        <v>33403024</v>
      </c>
      <c r="H36" s="137"/>
      <c r="I36" s="150">
        <v>5244456</v>
      </c>
      <c r="J36" s="151">
        <v>6940409</v>
      </c>
      <c r="K36" s="151">
        <v>5250501</v>
      </c>
      <c r="L36" s="151">
        <v>4298975</v>
      </c>
      <c r="M36" s="152">
        <v>21734341</v>
      </c>
      <c r="N36" s="137"/>
      <c r="O36" s="140">
        <v>2754474</v>
      </c>
      <c r="P36" s="139">
        <v>0</v>
      </c>
      <c r="Q36" s="139">
        <v>0</v>
      </c>
      <c r="R36" s="139">
        <v>0</v>
      </c>
      <c r="S36" s="158">
        <v>2754474</v>
      </c>
    </row>
    <row r="37" spans="1:19" x14ac:dyDescent="0.3">
      <c r="A37" s="131" t="s">
        <v>55</v>
      </c>
      <c r="B37" s="137"/>
      <c r="C37" s="159">
        <v>50000</v>
      </c>
      <c r="D37" s="159">
        <v>533000</v>
      </c>
      <c r="E37" s="159">
        <v>3200000</v>
      </c>
      <c r="F37" s="159">
        <v>2700000</v>
      </c>
      <c r="G37" s="159">
        <v>6483000</v>
      </c>
      <c r="H37" s="137"/>
      <c r="I37" s="150">
        <v>1435871</v>
      </c>
      <c r="J37" s="151">
        <v>79500</v>
      </c>
      <c r="K37" s="151">
        <v>0</v>
      </c>
      <c r="L37" s="151">
        <v>15000</v>
      </c>
      <c r="M37" s="152">
        <v>1530371</v>
      </c>
      <c r="N37" s="137"/>
      <c r="O37" s="140">
        <v>0</v>
      </c>
      <c r="P37" s="139">
        <v>0</v>
      </c>
      <c r="Q37" s="139">
        <v>0</v>
      </c>
      <c r="R37" s="139">
        <v>0</v>
      </c>
      <c r="S37" s="158">
        <v>0</v>
      </c>
    </row>
    <row r="38" spans="1:19" x14ac:dyDescent="0.3">
      <c r="A38" s="131" t="s">
        <v>56</v>
      </c>
      <c r="B38" s="137"/>
      <c r="C38" s="159">
        <v>2001700</v>
      </c>
      <c r="D38" s="159">
        <v>1900000</v>
      </c>
      <c r="E38" s="159">
        <v>0</v>
      </c>
      <c r="F38" s="159">
        <v>13200</v>
      </c>
      <c r="G38" s="159">
        <v>3914900</v>
      </c>
      <c r="H38" s="137"/>
      <c r="I38" s="150">
        <v>525000</v>
      </c>
      <c r="J38" s="151">
        <v>1000000</v>
      </c>
      <c r="K38" s="151">
        <v>0</v>
      </c>
      <c r="L38" s="151">
        <v>0</v>
      </c>
      <c r="M38" s="152">
        <v>1525000</v>
      </c>
      <c r="N38" s="137"/>
      <c r="O38" s="140">
        <v>400000</v>
      </c>
      <c r="P38" s="139">
        <v>0</v>
      </c>
      <c r="Q38" s="139">
        <v>0</v>
      </c>
      <c r="R38" s="139">
        <v>0</v>
      </c>
      <c r="S38" s="158">
        <v>400000</v>
      </c>
    </row>
    <row r="39" spans="1:19" x14ac:dyDescent="0.3">
      <c r="A39" s="131" t="s">
        <v>57</v>
      </c>
      <c r="B39" s="137"/>
      <c r="C39" s="159">
        <v>675000</v>
      </c>
      <c r="D39" s="159">
        <v>0</v>
      </c>
      <c r="E39" s="159">
        <v>1120</v>
      </c>
      <c r="F39" s="159">
        <v>4410393</v>
      </c>
      <c r="G39" s="159">
        <v>5086513</v>
      </c>
      <c r="H39" s="137"/>
      <c r="I39" s="150">
        <v>191025</v>
      </c>
      <c r="J39" s="151">
        <v>0</v>
      </c>
      <c r="K39" s="151">
        <v>0</v>
      </c>
      <c r="L39" s="151">
        <v>320000</v>
      </c>
      <c r="M39" s="152">
        <v>511025</v>
      </c>
      <c r="N39" s="137"/>
      <c r="O39" s="140">
        <v>0</v>
      </c>
      <c r="P39" s="139">
        <v>0</v>
      </c>
      <c r="Q39" s="139">
        <v>0</v>
      </c>
      <c r="R39" s="139">
        <v>0</v>
      </c>
      <c r="S39" s="158">
        <v>0</v>
      </c>
    </row>
    <row r="40" spans="1:19" x14ac:dyDescent="0.3">
      <c r="A40" s="131" t="s">
        <v>58</v>
      </c>
      <c r="B40" s="137"/>
      <c r="C40" s="159">
        <v>430920</v>
      </c>
      <c r="D40" s="159">
        <v>343096</v>
      </c>
      <c r="E40" s="159">
        <v>0</v>
      </c>
      <c r="F40" s="159">
        <v>1379526</v>
      </c>
      <c r="G40" s="159">
        <v>2153542</v>
      </c>
      <c r="H40" s="137"/>
      <c r="I40" s="150">
        <v>0</v>
      </c>
      <c r="J40" s="151">
        <v>28006</v>
      </c>
      <c r="K40" s="151">
        <v>0</v>
      </c>
      <c r="L40" s="151">
        <v>0</v>
      </c>
      <c r="M40" s="152">
        <v>28006</v>
      </c>
      <c r="N40" s="137"/>
      <c r="O40" s="140">
        <v>0</v>
      </c>
      <c r="P40" s="139">
        <v>0</v>
      </c>
      <c r="Q40" s="139">
        <v>0</v>
      </c>
      <c r="R40" s="139">
        <v>0</v>
      </c>
      <c r="S40" s="158">
        <v>0</v>
      </c>
    </row>
    <row r="41" spans="1:19" x14ac:dyDescent="0.3">
      <c r="A41" s="131" t="s">
        <v>59</v>
      </c>
      <c r="B41" s="137"/>
      <c r="C41" s="159">
        <v>0</v>
      </c>
      <c r="D41" s="159">
        <v>0</v>
      </c>
      <c r="E41" s="159">
        <v>1079</v>
      </c>
      <c r="F41" s="159">
        <v>0</v>
      </c>
      <c r="G41" s="159">
        <v>1079</v>
      </c>
      <c r="H41" s="137"/>
      <c r="I41" s="150">
        <v>0</v>
      </c>
      <c r="J41" s="151">
        <v>0</v>
      </c>
      <c r="K41" s="151">
        <v>0</v>
      </c>
      <c r="L41" s="151">
        <v>0</v>
      </c>
      <c r="M41" s="152">
        <v>0</v>
      </c>
      <c r="N41" s="137"/>
      <c r="O41" s="140">
        <v>0</v>
      </c>
      <c r="P41" s="139">
        <v>0</v>
      </c>
      <c r="Q41" s="139">
        <v>0</v>
      </c>
      <c r="R41" s="139">
        <v>0</v>
      </c>
      <c r="S41" s="158">
        <v>0</v>
      </c>
    </row>
    <row r="42" spans="1:19" x14ac:dyDescent="0.3">
      <c r="A42" s="134" t="s">
        <v>60</v>
      </c>
      <c r="B42" s="137"/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37"/>
      <c r="I42" s="150">
        <v>0</v>
      </c>
      <c r="J42" s="151">
        <v>0</v>
      </c>
      <c r="K42" s="151">
        <v>4450</v>
      </c>
      <c r="L42" s="151">
        <v>0</v>
      </c>
      <c r="M42" s="152">
        <v>4450</v>
      </c>
      <c r="N42" s="137"/>
      <c r="O42" s="140">
        <v>10999</v>
      </c>
      <c r="P42" s="139">
        <v>0</v>
      </c>
      <c r="Q42" s="139">
        <v>0</v>
      </c>
      <c r="R42" s="139">
        <v>0</v>
      </c>
      <c r="S42" s="158">
        <v>10999</v>
      </c>
    </row>
    <row r="43" spans="1:19" x14ac:dyDescent="0.3">
      <c r="A43" s="134" t="s">
        <v>61</v>
      </c>
      <c r="B43" s="137"/>
      <c r="C43" s="159">
        <v>934100</v>
      </c>
      <c r="D43" s="159">
        <v>7471549</v>
      </c>
      <c r="E43" s="159">
        <v>1469889</v>
      </c>
      <c r="F43" s="159">
        <v>234659</v>
      </c>
      <c r="G43" s="159">
        <v>10110197</v>
      </c>
      <c r="H43" s="137"/>
      <c r="I43" s="150">
        <v>349450</v>
      </c>
      <c r="J43" s="151">
        <v>5252551</v>
      </c>
      <c r="K43" s="151">
        <v>0</v>
      </c>
      <c r="L43" s="151">
        <v>293369</v>
      </c>
      <c r="M43" s="152">
        <v>5895370</v>
      </c>
      <c r="N43" s="137"/>
      <c r="O43" s="140">
        <v>355450</v>
      </c>
      <c r="P43" s="139">
        <v>0</v>
      </c>
      <c r="Q43" s="139">
        <v>0</v>
      </c>
      <c r="R43" s="139">
        <v>0</v>
      </c>
      <c r="S43" s="158">
        <v>355450</v>
      </c>
    </row>
    <row r="44" spans="1:19" x14ac:dyDescent="0.3">
      <c r="A44" s="134" t="s">
        <v>62</v>
      </c>
      <c r="B44" s="137"/>
      <c r="C44" s="159">
        <v>0</v>
      </c>
      <c r="D44" s="159">
        <v>1571800</v>
      </c>
      <c r="E44" s="159">
        <v>0</v>
      </c>
      <c r="F44" s="159">
        <v>2159600</v>
      </c>
      <c r="G44" s="159">
        <v>3731400</v>
      </c>
      <c r="H44" s="137"/>
      <c r="I44" s="150">
        <v>0</v>
      </c>
      <c r="J44" s="151">
        <v>1779837</v>
      </c>
      <c r="K44" s="151">
        <v>853118</v>
      </c>
      <c r="L44" s="151">
        <v>48000</v>
      </c>
      <c r="M44" s="152">
        <v>2680955</v>
      </c>
      <c r="N44" s="137"/>
      <c r="O44" s="140">
        <v>2215867</v>
      </c>
      <c r="P44" s="139">
        <v>0</v>
      </c>
      <c r="Q44" s="139">
        <v>0</v>
      </c>
      <c r="R44" s="139">
        <v>0</v>
      </c>
      <c r="S44" s="158">
        <v>2215867</v>
      </c>
    </row>
    <row r="45" spans="1:19" x14ac:dyDescent="0.3">
      <c r="A45" s="131" t="s">
        <v>63</v>
      </c>
      <c r="B45" s="137"/>
      <c r="C45" s="159">
        <v>0</v>
      </c>
      <c r="D45" s="159">
        <v>0</v>
      </c>
      <c r="E45" s="159">
        <v>0</v>
      </c>
      <c r="F45" s="159">
        <v>0</v>
      </c>
      <c r="G45" s="159">
        <v>0</v>
      </c>
      <c r="H45" s="137"/>
      <c r="I45" s="150">
        <v>0</v>
      </c>
      <c r="J45" s="151">
        <v>0</v>
      </c>
      <c r="K45" s="151">
        <v>0</v>
      </c>
      <c r="L45" s="151">
        <v>0</v>
      </c>
      <c r="M45" s="152">
        <v>0</v>
      </c>
      <c r="N45" s="137"/>
      <c r="O45" s="140">
        <v>0</v>
      </c>
      <c r="P45" s="139">
        <v>0</v>
      </c>
      <c r="Q45" s="139">
        <v>0</v>
      </c>
      <c r="R45" s="139">
        <v>0</v>
      </c>
      <c r="S45" s="158">
        <v>0</v>
      </c>
    </row>
    <row r="46" spans="1:19" x14ac:dyDescent="0.3">
      <c r="A46" s="131" t="s">
        <v>64</v>
      </c>
      <c r="B46" s="137"/>
      <c r="C46" s="159">
        <v>2846774</v>
      </c>
      <c r="D46" s="159">
        <v>607915</v>
      </c>
      <c r="E46" s="159">
        <v>656244</v>
      </c>
      <c r="F46" s="159">
        <v>3292236</v>
      </c>
      <c r="G46" s="159">
        <v>7403169</v>
      </c>
      <c r="H46" s="137"/>
      <c r="I46" s="150">
        <v>1156287</v>
      </c>
      <c r="J46" s="151">
        <v>3639668</v>
      </c>
      <c r="K46" s="151">
        <v>3264855</v>
      </c>
      <c r="L46" s="151">
        <v>5070266</v>
      </c>
      <c r="M46" s="152">
        <v>13131076</v>
      </c>
      <c r="N46" s="137"/>
      <c r="O46" s="140">
        <v>3665154</v>
      </c>
      <c r="P46" s="139">
        <v>0</v>
      </c>
      <c r="Q46" s="139">
        <v>0</v>
      </c>
      <c r="R46" s="139">
        <v>0</v>
      </c>
      <c r="S46" s="158">
        <v>3665154</v>
      </c>
    </row>
    <row r="47" spans="1:19" x14ac:dyDescent="0.3">
      <c r="A47" s="131" t="s">
        <v>65</v>
      </c>
      <c r="B47" s="137"/>
      <c r="C47" s="159">
        <v>0</v>
      </c>
      <c r="D47" s="159">
        <v>0</v>
      </c>
      <c r="E47" s="159">
        <v>302950</v>
      </c>
      <c r="F47" s="159">
        <v>830120</v>
      </c>
      <c r="G47" s="159">
        <v>1133070</v>
      </c>
      <c r="H47" s="137"/>
      <c r="I47" s="150">
        <v>1245780</v>
      </c>
      <c r="J47" s="151">
        <v>3544780</v>
      </c>
      <c r="K47" s="151">
        <v>416700</v>
      </c>
      <c r="L47" s="151">
        <v>415450</v>
      </c>
      <c r="M47" s="152">
        <v>5622710</v>
      </c>
      <c r="N47" s="137"/>
      <c r="O47" s="140">
        <v>0</v>
      </c>
      <c r="P47" s="139">
        <v>0</v>
      </c>
      <c r="Q47" s="139">
        <v>0</v>
      </c>
      <c r="R47" s="139">
        <v>0</v>
      </c>
      <c r="S47" s="158">
        <v>0</v>
      </c>
    </row>
    <row r="48" spans="1:19" x14ac:dyDescent="0.3">
      <c r="A48" s="131" t="s">
        <v>66</v>
      </c>
      <c r="B48" s="137"/>
      <c r="C48" s="159">
        <v>0</v>
      </c>
      <c r="D48" s="159">
        <v>57500</v>
      </c>
      <c r="E48" s="159">
        <v>649</v>
      </c>
      <c r="F48" s="159">
        <v>6774186</v>
      </c>
      <c r="G48" s="159">
        <v>6832335</v>
      </c>
      <c r="H48" s="137"/>
      <c r="I48" s="150">
        <v>2639671</v>
      </c>
      <c r="J48" s="151">
        <v>1204814</v>
      </c>
      <c r="K48" s="151">
        <v>17042253</v>
      </c>
      <c r="L48" s="151">
        <v>1952740</v>
      </c>
      <c r="M48" s="152">
        <v>22839478</v>
      </c>
      <c r="N48" s="137"/>
      <c r="O48" s="140">
        <v>0</v>
      </c>
      <c r="P48" s="139">
        <v>0</v>
      </c>
      <c r="Q48" s="139">
        <v>0</v>
      </c>
      <c r="R48" s="139">
        <v>0</v>
      </c>
      <c r="S48" s="158">
        <v>0</v>
      </c>
    </row>
    <row r="49" spans="1:19" x14ac:dyDescent="0.3">
      <c r="A49" s="131" t="s">
        <v>67</v>
      </c>
      <c r="B49" s="137"/>
      <c r="C49" s="159">
        <v>50000</v>
      </c>
      <c r="D49" s="159">
        <v>0</v>
      </c>
      <c r="E49" s="159">
        <v>14000</v>
      </c>
      <c r="F49" s="159">
        <v>991716</v>
      </c>
      <c r="G49" s="159">
        <v>1055716</v>
      </c>
      <c r="H49" s="137"/>
      <c r="I49" s="150">
        <v>0</v>
      </c>
      <c r="J49" s="151">
        <v>14000</v>
      </c>
      <c r="K49" s="151">
        <v>5355198</v>
      </c>
      <c r="L49" s="151">
        <v>2014764</v>
      </c>
      <c r="M49" s="152">
        <v>7383962</v>
      </c>
      <c r="N49" s="137"/>
      <c r="O49" s="140">
        <v>631350</v>
      </c>
      <c r="P49" s="139">
        <v>0</v>
      </c>
      <c r="Q49" s="139">
        <v>0</v>
      </c>
      <c r="R49" s="139">
        <v>0</v>
      </c>
      <c r="S49" s="158">
        <v>631350</v>
      </c>
    </row>
    <row r="50" spans="1:19" x14ac:dyDescent="0.3">
      <c r="A50" s="132" t="s">
        <v>68</v>
      </c>
      <c r="B50" s="137"/>
      <c r="C50" s="159">
        <v>88000</v>
      </c>
      <c r="D50" s="159">
        <v>200000</v>
      </c>
      <c r="E50" s="159">
        <v>0</v>
      </c>
      <c r="F50" s="159">
        <v>331610</v>
      </c>
      <c r="G50" s="159">
        <v>619610</v>
      </c>
      <c r="H50" s="137"/>
      <c r="I50" s="150">
        <v>0</v>
      </c>
      <c r="J50" s="151">
        <v>0</v>
      </c>
      <c r="K50" s="151">
        <v>0</v>
      </c>
      <c r="L50" s="151">
        <v>0</v>
      </c>
      <c r="M50" s="152">
        <v>0</v>
      </c>
      <c r="N50" s="137"/>
      <c r="O50" s="140">
        <v>0</v>
      </c>
      <c r="P50" s="139">
        <v>0</v>
      </c>
      <c r="Q50" s="139">
        <v>0</v>
      </c>
      <c r="R50" s="139">
        <v>0</v>
      </c>
      <c r="S50" s="158">
        <v>0</v>
      </c>
    </row>
    <row r="51" spans="1:19" x14ac:dyDescent="0.3">
      <c r="A51" s="131" t="s">
        <v>69</v>
      </c>
      <c r="B51" s="137"/>
      <c r="C51" s="159">
        <v>712759</v>
      </c>
      <c r="D51" s="159">
        <v>0</v>
      </c>
      <c r="E51" s="159">
        <v>102401</v>
      </c>
      <c r="F51" s="159">
        <v>400000</v>
      </c>
      <c r="G51" s="159">
        <v>1215160</v>
      </c>
      <c r="H51" s="137"/>
      <c r="I51" s="150">
        <v>0</v>
      </c>
      <c r="J51" s="151">
        <v>791242</v>
      </c>
      <c r="K51" s="151">
        <v>500000</v>
      </c>
      <c r="L51" s="151">
        <v>0</v>
      </c>
      <c r="M51" s="152">
        <v>1291242</v>
      </c>
      <c r="N51" s="137"/>
      <c r="O51" s="140">
        <v>863652</v>
      </c>
      <c r="P51" s="139">
        <v>0</v>
      </c>
      <c r="Q51" s="139">
        <v>0</v>
      </c>
      <c r="R51" s="139">
        <v>0</v>
      </c>
      <c r="S51" s="158">
        <v>863652</v>
      </c>
    </row>
    <row r="52" spans="1:19" x14ac:dyDescent="0.3">
      <c r="A52" s="147" t="s">
        <v>4</v>
      </c>
      <c r="B52" s="133"/>
      <c r="C52" s="136">
        <v>53942806</v>
      </c>
      <c r="D52" s="136">
        <v>52019012</v>
      </c>
      <c r="E52" s="136">
        <v>45582733</v>
      </c>
      <c r="F52" s="136">
        <v>61303145</v>
      </c>
      <c r="G52" s="136">
        <v>212847696</v>
      </c>
      <c r="H52" s="133"/>
      <c r="I52" s="145">
        <v>29642058</v>
      </c>
      <c r="J52" s="141">
        <v>61075980</v>
      </c>
      <c r="K52" s="141">
        <v>68988090</v>
      </c>
      <c r="L52" s="141">
        <v>49504183</v>
      </c>
      <c r="M52" s="143">
        <v>209210311</v>
      </c>
      <c r="N52" s="133"/>
      <c r="O52" s="145">
        <v>47725290</v>
      </c>
      <c r="P52" s="141">
        <v>0</v>
      </c>
      <c r="Q52" s="141">
        <v>0</v>
      </c>
      <c r="R52" s="141">
        <v>0</v>
      </c>
      <c r="S52" s="143">
        <v>47725290</v>
      </c>
    </row>
    <row r="53" spans="1:19" x14ac:dyDescent="0.3">
      <c r="A53" s="144"/>
      <c r="B53" s="144"/>
      <c r="C53" s="130"/>
      <c r="D53" s="130"/>
      <c r="E53" s="131"/>
      <c r="F53" s="130"/>
      <c r="G53" s="130"/>
      <c r="H53" s="130"/>
      <c r="I53" s="130"/>
      <c r="J53" s="130"/>
      <c r="K53" s="131"/>
      <c r="L53" s="130"/>
      <c r="M53" s="130"/>
      <c r="N53" s="130"/>
      <c r="O53" s="130"/>
      <c r="P53" s="130"/>
      <c r="Q53" s="130"/>
      <c r="R53" s="130"/>
      <c r="S53" s="130"/>
    </row>
  </sheetData>
  <mergeCells count="3">
    <mergeCell ref="C3:G3"/>
    <mergeCell ref="O3:S3"/>
    <mergeCell ref="I3:M3"/>
  </mergeCells>
  <pageMargins left="0.7" right="0.7" top="0.75" bottom="0.75" header="0.3" footer="0.3"/>
  <pageSetup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workbookViewId="0">
      <selection activeCell="B5" sqref="B5"/>
    </sheetView>
  </sheetViews>
  <sheetFormatPr defaultRowHeight="14.4" x14ac:dyDescent="0.3"/>
  <cols>
    <col min="1" max="1" width="15.5546875" style="129" customWidth="1"/>
    <col min="3" max="6" width="10.109375" bestFit="1" customWidth="1"/>
    <col min="7" max="7" width="11.109375" bestFit="1" customWidth="1"/>
    <col min="8" max="8" width="3.109375" customWidth="1"/>
    <col min="9" max="12" width="10.109375" bestFit="1" customWidth="1"/>
    <col min="13" max="13" width="11.109375" bestFit="1" customWidth="1"/>
    <col min="14" max="14" width="2.77734375" customWidth="1"/>
    <col min="15" max="15" width="10.109375" bestFit="1" customWidth="1"/>
    <col min="19" max="19" width="10.109375" bestFit="1" customWidth="1"/>
  </cols>
  <sheetData>
    <row r="1" spans="1:19" ht="17.399999999999999" x14ac:dyDescent="0.3">
      <c r="A1" s="123" t="s">
        <v>217</v>
      </c>
      <c r="B1" s="123"/>
      <c r="C1" s="123"/>
      <c r="D1" s="116"/>
      <c r="E1" s="116"/>
      <c r="F1" s="116"/>
      <c r="G1" s="116"/>
      <c r="H1" s="116"/>
      <c r="I1" s="123"/>
      <c r="J1" s="116"/>
      <c r="K1" s="116"/>
      <c r="L1" s="116"/>
      <c r="M1" s="116"/>
      <c r="N1" s="116"/>
      <c r="O1" s="123"/>
      <c r="P1" s="116"/>
      <c r="Q1" s="116"/>
      <c r="R1" s="116"/>
      <c r="S1" s="116"/>
    </row>
    <row r="2" spans="1:19" s="312" customFormat="1" ht="17.399999999999999" x14ac:dyDescent="0.3">
      <c r="A2" s="121" t="s">
        <v>0</v>
      </c>
      <c r="B2" s="123"/>
      <c r="C2" s="123"/>
      <c r="D2" s="116"/>
      <c r="E2" s="116"/>
      <c r="F2" s="116"/>
      <c r="G2" s="116"/>
      <c r="H2" s="116"/>
      <c r="I2" s="123"/>
      <c r="J2" s="116"/>
      <c r="K2" s="116"/>
      <c r="L2" s="116"/>
      <c r="M2" s="116"/>
      <c r="N2" s="116"/>
      <c r="O2" s="123"/>
      <c r="P2" s="116"/>
      <c r="Q2" s="116"/>
      <c r="R2" s="116"/>
      <c r="S2" s="116"/>
    </row>
    <row r="3" spans="1:19" ht="15.6" customHeight="1" x14ac:dyDescent="0.3">
      <c r="B3" s="121"/>
      <c r="C3" s="361">
        <v>2019</v>
      </c>
      <c r="D3" s="362"/>
      <c r="E3" s="362"/>
      <c r="F3" s="362"/>
      <c r="G3" s="363"/>
      <c r="H3" s="110"/>
      <c r="I3" s="361">
        <v>2020</v>
      </c>
      <c r="J3" s="362"/>
      <c r="K3" s="362"/>
      <c r="L3" s="362"/>
      <c r="M3" s="363"/>
      <c r="N3" s="110"/>
      <c r="O3" s="361" t="s">
        <v>191</v>
      </c>
      <c r="P3" s="362"/>
      <c r="Q3" s="362"/>
      <c r="R3" s="362"/>
      <c r="S3" s="363"/>
    </row>
    <row r="4" spans="1:19" ht="15.6" x14ac:dyDescent="0.3">
      <c r="A4" s="110" t="s">
        <v>71</v>
      </c>
      <c r="B4" s="110"/>
      <c r="C4" s="127" t="s">
        <v>72</v>
      </c>
      <c r="D4" s="127" t="s">
        <v>73</v>
      </c>
      <c r="E4" s="127" t="s">
        <v>74</v>
      </c>
      <c r="F4" s="127" t="s">
        <v>75</v>
      </c>
      <c r="G4" s="127" t="s">
        <v>4</v>
      </c>
      <c r="H4" s="110"/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4</v>
      </c>
      <c r="N4" s="110"/>
      <c r="O4" s="127" t="s">
        <v>72</v>
      </c>
      <c r="P4" s="127" t="s">
        <v>73</v>
      </c>
      <c r="Q4" s="127" t="s">
        <v>74</v>
      </c>
      <c r="R4" s="127" t="s">
        <v>75</v>
      </c>
      <c r="S4" s="127" t="s">
        <v>4</v>
      </c>
    </row>
    <row r="5" spans="1:19" x14ac:dyDescent="0.3">
      <c r="A5" s="109" t="s">
        <v>23</v>
      </c>
      <c r="B5" s="122"/>
      <c r="C5" s="125">
        <v>13000</v>
      </c>
      <c r="D5" s="124">
        <v>100000</v>
      </c>
      <c r="E5" s="124">
        <v>0</v>
      </c>
      <c r="F5" s="124">
        <v>0</v>
      </c>
      <c r="G5" s="124">
        <v>113000</v>
      </c>
      <c r="H5" s="108"/>
      <c r="I5" s="125">
        <v>0</v>
      </c>
      <c r="J5" s="124">
        <v>1080000</v>
      </c>
      <c r="K5" s="124">
        <v>734461</v>
      </c>
      <c r="L5" s="124">
        <v>600000</v>
      </c>
      <c r="M5" s="124">
        <v>2414461</v>
      </c>
      <c r="N5" s="108"/>
      <c r="O5" s="125">
        <v>0</v>
      </c>
      <c r="P5" s="124">
        <v>0</v>
      </c>
      <c r="Q5" s="124">
        <v>0</v>
      </c>
      <c r="R5" s="124">
        <v>0</v>
      </c>
      <c r="S5" s="124">
        <v>0</v>
      </c>
    </row>
    <row r="6" spans="1:19" x14ac:dyDescent="0.3">
      <c r="A6" s="111" t="s">
        <v>28</v>
      </c>
      <c r="B6" s="122"/>
      <c r="C6" s="126">
        <v>10500</v>
      </c>
      <c r="D6" s="118">
        <v>33500</v>
      </c>
      <c r="E6" s="118">
        <v>15450</v>
      </c>
      <c r="F6" s="118">
        <v>172800</v>
      </c>
      <c r="G6" s="118">
        <v>232250</v>
      </c>
      <c r="H6" s="108"/>
      <c r="I6" s="126">
        <v>32000</v>
      </c>
      <c r="J6" s="118">
        <v>783750</v>
      </c>
      <c r="K6" s="118">
        <v>0</v>
      </c>
      <c r="L6" s="118">
        <v>32000</v>
      </c>
      <c r="M6" s="118">
        <v>847750</v>
      </c>
      <c r="N6" s="108"/>
      <c r="O6" s="126">
        <v>1416200</v>
      </c>
      <c r="P6" s="118">
        <v>0</v>
      </c>
      <c r="Q6" s="118">
        <v>0</v>
      </c>
      <c r="R6" s="118">
        <v>0</v>
      </c>
      <c r="S6" s="118">
        <v>1416200</v>
      </c>
    </row>
    <row r="7" spans="1:19" x14ac:dyDescent="0.3">
      <c r="A7" s="112" t="s">
        <v>29</v>
      </c>
      <c r="B7" s="122"/>
      <c r="C7" s="126">
        <v>2522797</v>
      </c>
      <c r="D7" s="118">
        <v>4905435</v>
      </c>
      <c r="E7" s="118">
        <v>0</v>
      </c>
      <c r="F7" s="118">
        <v>0</v>
      </c>
      <c r="G7" s="118">
        <v>7428232</v>
      </c>
      <c r="H7" s="108"/>
      <c r="I7" s="126">
        <v>60800</v>
      </c>
      <c r="J7" s="118">
        <v>618450</v>
      </c>
      <c r="K7" s="118">
        <v>278700</v>
      </c>
      <c r="L7" s="118">
        <v>64999</v>
      </c>
      <c r="M7" s="118">
        <v>1022949</v>
      </c>
      <c r="N7" s="108"/>
      <c r="O7" s="126">
        <v>58000</v>
      </c>
      <c r="P7" s="118">
        <v>0</v>
      </c>
      <c r="Q7" s="118">
        <v>0</v>
      </c>
      <c r="R7" s="118">
        <v>0</v>
      </c>
      <c r="S7" s="118">
        <v>58000</v>
      </c>
    </row>
    <row r="8" spans="1:19" x14ac:dyDescent="0.3">
      <c r="A8" s="112" t="s">
        <v>31</v>
      </c>
      <c r="B8" s="122"/>
      <c r="C8" s="126">
        <v>0</v>
      </c>
      <c r="D8" s="118">
        <v>20519</v>
      </c>
      <c r="E8" s="118">
        <v>6709419</v>
      </c>
      <c r="F8" s="118">
        <v>1566923</v>
      </c>
      <c r="G8" s="118">
        <v>8296861</v>
      </c>
      <c r="H8" s="108"/>
      <c r="I8" s="126">
        <v>0</v>
      </c>
      <c r="J8" s="118">
        <v>2911350</v>
      </c>
      <c r="K8" s="118">
        <v>11000</v>
      </c>
      <c r="L8" s="118">
        <v>283890</v>
      </c>
      <c r="M8" s="118">
        <v>3206240</v>
      </c>
      <c r="N8" s="108"/>
      <c r="O8" s="126">
        <v>340560</v>
      </c>
      <c r="P8" s="118">
        <v>0</v>
      </c>
      <c r="Q8" s="118">
        <v>0</v>
      </c>
      <c r="R8" s="118">
        <v>0</v>
      </c>
      <c r="S8" s="118">
        <v>340560</v>
      </c>
    </row>
    <row r="9" spans="1:19" x14ac:dyDescent="0.3">
      <c r="A9" s="112" t="s">
        <v>33</v>
      </c>
      <c r="B9" s="122"/>
      <c r="C9" s="126">
        <v>0</v>
      </c>
      <c r="D9" s="118">
        <v>0</v>
      </c>
      <c r="E9" s="118">
        <v>30000</v>
      </c>
      <c r="F9" s="118">
        <v>0</v>
      </c>
      <c r="G9" s="118">
        <v>30000</v>
      </c>
      <c r="H9" s="108"/>
      <c r="I9" s="126">
        <v>0</v>
      </c>
      <c r="J9" s="118">
        <v>0</v>
      </c>
      <c r="K9" s="118">
        <v>0</v>
      </c>
      <c r="L9" s="118">
        <v>94250</v>
      </c>
      <c r="M9" s="118">
        <v>94250</v>
      </c>
      <c r="N9" s="108"/>
      <c r="O9" s="126">
        <v>0</v>
      </c>
      <c r="P9" s="118">
        <v>0</v>
      </c>
      <c r="Q9" s="118">
        <v>0</v>
      </c>
      <c r="R9" s="118">
        <v>0</v>
      </c>
      <c r="S9" s="118">
        <v>0</v>
      </c>
    </row>
    <row r="10" spans="1:19" x14ac:dyDescent="0.3">
      <c r="A10" s="111" t="s">
        <v>36</v>
      </c>
      <c r="B10" s="122"/>
      <c r="C10" s="126">
        <v>7747200</v>
      </c>
      <c r="D10" s="118">
        <v>5520237</v>
      </c>
      <c r="E10" s="118">
        <v>7913270</v>
      </c>
      <c r="F10" s="118">
        <v>6823048</v>
      </c>
      <c r="G10" s="118">
        <v>28003755</v>
      </c>
      <c r="H10" s="108"/>
      <c r="I10" s="126">
        <v>3910692</v>
      </c>
      <c r="J10" s="118">
        <v>12128348</v>
      </c>
      <c r="K10" s="118">
        <v>13366701</v>
      </c>
      <c r="L10" s="118">
        <v>4040943</v>
      </c>
      <c r="M10" s="118">
        <v>33446684</v>
      </c>
      <c r="N10" s="108"/>
      <c r="O10" s="126">
        <v>3309465</v>
      </c>
      <c r="P10" s="118">
        <v>0</v>
      </c>
      <c r="Q10" s="118">
        <v>0</v>
      </c>
      <c r="R10" s="118">
        <v>0</v>
      </c>
      <c r="S10" s="118">
        <v>3309465</v>
      </c>
    </row>
    <row r="11" spans="1:19" x14ac:dyDescent="0.3">
      <c r="A11" s="111" t="s">
        <v>76</v>
      </c>
      <c r="B11" s="122"/>
      <c r="C11" s="126">
        <v>0</v>
      </c>
      <c r="D11" s="118">
        <v>1000</v>
      </c>
      <c r="E11" s="118">
        <v>0</v>
      </c>
      <c r="F11" s="118">
        <v>150000</v>
      </c>
      <c r="G11" s="118">
        <v>151000</v>
      </c>
      <c r="H11" s="108"/>
      <c r="I11" s="126">
        <v>0</v>
      </c>
      <c r="J11" s="118">
        <v>0</v>
      </c>
      <c r="K11" s="118">
        <v>0</v>
      </c>
      <c r="L11" s="118">
        <v>150000</v>
      </c>
      <c r="M11" s="118">
        <v>150000</v>
      </c>
      <c r="N11" s="108"/>
      <c r="O11" s="126">
        <v>0</v>
      </c>
      <c r="P11" s="118">
        <v>0</v>
      </c>
      <c r="Q11" s="118">
        <v>0</v>
      </c>
      <c r="R11" s="118">
        <v>0</v>
      </c>
      <c r="S11" s="118">
        <v>0</v>
      </c>
    </row>
    <row r="12" spans="1:19" x14ac:dyDescent="0.3">
      <c r="A12" s="112" t="s">
        <v>40</v>
      </c>
      <c r="B12" s="122"/>
      <c r="C12" s="126">
        <v>0</v>
      </c>
      <c r="D12" s="118">
        <v>0</v>
      </c>
      <c r="E12" s="118">
        <v>0</v>
      </c>
      <c r="F12" s="118">
        <v>109200</v>
      </c>
      <c r="G12" s="118">
        <v>109200</v>
      </c>
      <c r="H12" s="108"/>
      <c r="I12" s="126">
        <v>0</v>
      </c>
      <c r="J12" s="118">
        <v>0</v>
      </c>
      <c r="K12" s="118">
        <v>40000</v>
      </c>
      <c r="L12" s="118">
        <v>0</v>
      </c>
      <c r="M12" s="118">
        <v>40000</v>
      </c>
      <c r="N12" s="108"/>
      <c r="O12" s="126">
        <v>0</v>
      </c>
      <c r="P12" s="118">
        <v>0</v>
      </c>
      <c r="Q12" s="118">
        <v>0</v>
      </c>
      <c r="R12" s="118">
        <v>0</v>
      </c>
      <c r="S12" s="118">
        <v>0</v>
      </c>
    </row>
    <row r="13" spans="1:19" x14ac:dyDescent="0.3">
      <c r="A13" s="111" t="s">
        <v>60</v>
      </c>
      <c r="B13" s="122"/>
      <c r="C13" s="126">
        <v>0</v>
      </c>
      <c r="D13" s="118">
        <v>0</v>
      </c>
      <c r="E13" s="118">
        <v>0</v>
      </c>
      <c r="F13" s="118">
        <v>0</v>
      </c>
      <c r="G13" s="118">
        <v>0</v>
      </c>
      <c r="H13" s="108"/>
      <c r="I13" s="126">
        <v>0</v>
      </c>
      <c r="J13" s="118">
        <v>0</v>
      </c>
      <c r="K13" s="118">
        <v>4450</v>
      </c>
      <c r="L13" s="118">
        <v>0</v>
      </c>
      <c r="M13" s="118">
        <v>4450</v>
      </c>
      <c r="N13" s="108"/>
      <c r="O13" s="126">
        <v>10999</v>
      </c>
      <c r="P13" s="118">
        <v>0</v>
      </c>
      <c r="Q13" s="118">
        <v>0</v>
      </c>
      <c r="R13" s="118">
        <v>0</v>
      </c>
      <c r="S13" s="118">
        <v>10999</v>
      </c>
    </row>
    <row r="14" spans="1:19" x14ac:dyDescent="0.3">
      <c r="A14" s="122" t="s">
        <v>77</v>
      </c>
      <c r="B14" s="122"/>
      <c r="C14" s="128">
        <v>10293497</v>
      </c>
      <c r="D14" s="119">
        <v>10580691</v>
      </c>
      <c r="E14" s="119">
        <v>14668139</v>
      </c>
      <c r="F14" s="119">
        <v>8821971</v>
      </c>
      <c r="G14" s="119">
        <v>44364298</v>
      </c>
      <c r="H14" s="110"/>
      <c r="I14" s="128">
        <v>4003492</v>
      </c>
      <c r="J14" s="119">
        <v>17521898</v>
      </c>
      <c r="K14" s="119">
        <v>14435312</v>
      </c>
      <c r="L14" s="119">
        <v>5266082</v>
      </c>
      <c r="M14" s="119">
        <v>41226784</v>
      </c>
      <c r="N14" s="110"/>
      <c r="O14" s="128">
        <v>5135224</v>
      </c>
      <c r="P14" s="119">
        <v>0</v>
      </c>
      <c r="Q14" s="119">
        <v>0</v>
      </c>
      <c r="R14" s="119">
        <v>0</v>
      </c>
      <c r="S14" s="119">
        <v>5135224</v>
      </c>
    </row>
    <row r="15" spans="1:19" x14ac:dyDescent="0.3">
      <c r="A15" s="109" t="s">
        <v>27</v>
      </c>
      <c r="B15" s="122"/>
      <c r="C15" s="126">
        <v>0</v>
      </c>
      <c r="D15" s="118">
        <v>0</v>
      </c>
      <c r="E15" s="118">
        <v>6378826</v>
      </c>
      <c r="F15" s="118">
        <v>0</v>
      </c>
      <c r="G15" s="118">
        <v>6378826</v>
      </c>
      <c r="H15" s="108"/>
      <c r="I15" s="126">
        <v>200000</v>
      </c>
      <c r="J15" s="118">
        <v>0</v>
      </c>
      <c r="K15" s="118">
        <v>786400</v>
      </c>
      <c r="L15" s="118">
        <v>0</v>
      </c>
      <c r="M15" s="118">
        <v>986400</v>
      </c>
      <c r="N15" s="108"/>
      <c r="O15" s="126">
        <v>0</v>
      </c>
      <c r="P15" s="118">
        <v>0</v>
      </c>
      <c r="Q15" s="118">
        <v>0</v>
      </c>
      <c r="R15" s="118">
        <v>0</v>
      </c>
      <c r="S15" s="118">
        <v>0</v>
      </c>
    </row>
    <row r="16" spans="1:19" x14ac:dyDescent="0.3">
      <c r="A16" s="109" t="s">
        <v>32</v>
      </c>
      <c r="B16" s="122"/>
      <c r="C16" s="126">
        <v>0</v>
      </c>
      <c r="D16" s="118">
        <v>0</v>
      </c>
      <c r="E16" s="118">
        <v>17000</v>
      </c>
      <c r="F16" s="118">
        <v>0</v>
      </c>
      <c r="G16" s="118">
        <v>17000</v>
      </c>
      <c r="H16" s="108"/>
      <c r="I16" s="126">
        <v>0</v>
      </c>
      <c r="J16" s="118">
        <v>783750</v>
      </c>
      <c r="K16" s="118">
        <v>0</v>
      </c>
      <c r="L16" s="118">
        <v>0</v>
      </c>
      <c r="M16" s="118">
        <v>444750</v>
      </c>
      <c r="N16" s="108"/>
      <c r="O16" s="126">
        <v>0</v>
      </c>
      <c r="P16" s="118">
        <v>0</v>
      </c>
      <c r="Q16" s="118">
        <v>0</v>
      </c>
      <c r="R16" s="118">
        <v>0</v>
      </c>
      <c r="S16" s="118">
        <v>0</v>
      </c>
    </row>
    <row r="17" spans="1:19" x14ac:dyDescent="0.3">
      <c r="A17" s="109" t="s">
        <v>35</v>
      </c>
      <c r="B17" s="122"/>
      <c r="C17" s="126">
        <v>0</v>
      </c>
      <c r="D17" s="118">
        <v>0</v>
      </c>
      <c r="E17" s="118">
        <v>61764</v>
      </c>
      <c r="F17" s="118">
        <v>139540</v>
      </c>
      <c r="G17" s="118">
        <v>201304</v>
      </c>
      <c r="H17" s="108"/>
      <c r="I17" s="126">
        <v>0</v>
      </c>
      <c r="J17" s="118">
        <v>27000</v>
      </c>
      <c r="K17" s="118">
        <v>0</v>
      </c>
      <c r="L17" s="118">
        <v>0</v>
      </c>
      <c r="M17" s="118">
        <v>27000</v>
      </c>
      <c r="N17" s="108"/>
      <c r="O17" s="126">
        <v>0</v>
      </c>
      <c r="P17" s="118">
        <v>0</v>
      </c>
      <c r="Q17" s="118">
        <v>0</v>
      </c>
      <c r="R17" s="118">
        <v>0</v>
      </c>
      <c r="S17" s="118">
        <v>0</v>
      </c>
    </row>
    <row r="18" spans="1:19" x14ac:dyDescent="0.3">
      <c r="A18" s="109" t="s">
        <v>38</v>
      </c>
      <c r="B18" s="122"/>
      <c r="C18" s="126">
        <v>0</v>
      </c>
      <c r="D18" s="118">
        <v>0</v>
      </c>
      <c r="E18" s="118">
        <v>184383</v>
      </c>
      <c r="F18" s="118">
        <v>0</v>
      </c>
      <c r="G18" s="118">
        <v>184383</v>
      </c>
      <c r="H18" s="108"/>
      <c r="I18" s="126">
        <v>0</v>
      </c>
      <c r="J18" s="118">
        <v>0</v>
      </c>
      <c r="K18" s="118">
        <v>1962249</v>
      </c>
      <c r="L18" s="118">
        <v>0</v>
      </c>
      <c r="M18" s="118">
        <v>1962249</v>
      </c>
      <c r="N18" s="108"/>
      <c r="O18" s="126">
        <v>0</v>
      </c>
      <c r="P18" s="118">
        <v>0</v>
      </c>
      <c r="Q18" s="118">
        <v>0</v>
      </c>
      <c r="R18" s="118">
        <v>0</v>
      </c>
      <c r="S18" s="118">
        <v>0</v>
      </c>
    </row>
    <row r="19" spans="1:19" x14ac:dyDescent="0.3">
      <c r="A19" s="109" t="s">
        <v>39</v>
      </c>
      <c r="B19" s="122"/>
      <c r="C19" s="126">
        <v>4379103</v>
      </c>
      <c r="D19" s="118">
        <v>8950000</v>
      </c>
      <c r="E19" s="118">
        <v>1776250</v>
      </c>
      <c r="F19" s="118">
        <v>25000</v>
      </c>
      <c r="G19" s="118">
        <v>15130353</v>
      </c>
      <c r="H19" s="108"/>
      <c r="I19" s="126">
        <v>1384635</v>
      </c>
      <c r="J19" s="118">
        <v>3584066</v>
      </c>
      <c r="K19" s="118">
        <v>378789</v>
      </c>
      <c r="L19" s="118">
        <v>579000</v>
      </c>
      <c r="M19" s="118">
        <v>5926490</v>
      </c>
      <c r="N19" s="108"/>
      <c r="O19" s="126">
        <v>5678942</v>
      </c>
      <c r="P19" s="118">
        <v>0</v>
      </c>
      <c r="Q19" s="118">
        <v>0</v>
      </c>
      <c r="R19" s="118">
        <v>0</v>
      </c>
      <c r="S19" s="118">
        <v>5678942</v>
      </c>
    </row>
    <row r="20" spans="1:19" x14ac:dyDescent="0.3">
      <c r="A20" s="109" t="s">
        <v>45</v>
      </c>
      <c r="B20" s="122"/>
      <c r="C20" s="126">
        <v>217500</v>
      </c>
      <c r="D20" s="118">
        <v>67100</v>
      </c>
      <c r="E20" s="118">
        <v>73350</v>
      </c>
      <c r="F20" s="118">
        <v>63200</v>
      </c>
      <c r="G20" s="118">
        <v>421150</v>
      </c>
      <c r="H20" s="108"/>
      <c r="I20" s="126">
        <v>1743088</v>
      </c>
      <c r="J20" s="118">
        <v>3317406</v>
      </c>
      <c r="K20" s="118">
        <v>2165763</v>
      </c>
      <c r="L20" s="118">
        <v>3515933</v>
      </c>
      <c r="M20" s="118">
        <v>10742190</v>
      </c>
      <c r="N20" s="108"/>
      <c r="O20" s="126">
        <v>1966223</v>
      </c>
      <c r="P20" s="118">
        <v>0</v>
      </c>
      <c r="Q20" s="118">
        <v>0</v>
      </c>
      <c r="R20" s="118">
        <v>0</v>
      </c>
      <c r="S20" s="118">
        <v>1966223</v>
      </c>
    </row>
    <row r="21" spans="1:19" x14ac:dyDescent="0.3">
      <c r="A21" s="109" t="s">
        <v>55</v>
      </c>
      <c r="B21" s="122"/>
      <c r="C21" s="126">
        <v>50000</v>
      </c>
      <c r="D21" s="118">
        <v>533000</v>
      </c>
      <c r="E21" s="118">
        <v>3200000</v>
      </c>
      <c r="F21" s="118">
        <v>2700000</v>
      </c>
      <c r="G21" s="118">
        <v>6483000</v>
      </c>
      <c r="H21" s="108"/>
      <c r="I21" s="126">
        <v>1435871</v>
      </c>
      <c r="J21" s="118">
        <v>79500</v>
      </c>
      <c r="K21" s="118">
        <v>0</v>
      </c>
      <c r="L21" s="118">
        <v>15000</v>
      </c>
      <c r="M21" s="118">
        <v>1530371</v>
      </c>
      <c r="N21" s="108"/>
      <c r="O21" s="126">
        <v>0</v>
      </c>
      <c r="P21" s="118">
        <v>0</v>
      </c>
      <c r="Q21" s="118">
        <v>0</v>
      </c>
      <c r="R21" s="118">
        <v>0</v>
      </c>
      <c r="S21" s="118">
        <v>0</v>
      </c>
    </row>
    <row r="22" spans="1:19" x14ac:dyDescent="0.3">
      <c r="A22" s="109" t="s">
        <v>58</v>
      </c>
      <c r="B22" s="122"/>
      <c r="C22" s="126">
        <v>430920</v>
      </c>
      <c r="D22" s="118">
        <v>343096</v>
      </c>
      <c r="E22" s="118">
        <v>0</v>
      </c>
      <c r="F22" s="118">
        <v>1379526</v>
      </c>
      <c r="G22" s="118">
        <v>2153542</v>
      </c>
      <c r="H22" s="108"/>
      <c r="I22" s="126">
        <v>0</v>
      </c>
      <c r="J22" s="118">
        <v>28006</v>
      </c>
      <c r="K22" s="118">
        <v>0</v>
      </c>
      <c r="L22" s="118">
        <v>0</v>
      </c>
      <c r="M22" s="118">
        <v>28006</v>
      </c>
      <c r="N22" s="108"/>
      <c r="O22" s="126">
        <v>0</v>
      </c>
      <c r="P22" s="118">
        <v>0</v>
      </c>
      <c r="Q22" s="118">
        <v>0</v>
      </c>
      <c r="R22" s="118">
        <v>0</v>
      </c>
      <c r="S22" s="118">
        <v>0</v>
      </c>
    </row>
    <row r="23" spans="1:19" x14ac:dyDescent="0.3">
      <c r="A23" s="109" t="s">
        <v>61</v>
      </c>
      <c r="B23" s="122"/>
      <c r="C23" s="126">
        <v>934100</v>
      </c>
      <c r="D23" s="118">
        <v>7471549</v>
      </c>
      <c r="E23" s="118">
        <v>1469889</v>
      </c>
      <c r="F23" s="118">
        <v>234659</v>
      </c>
      <c r="G23" s="118">
        <v>10110197</v>
      </c>
      <c r="H23" s="108"/>
      <c r="I23" s="126">
        <v>349450</v>
      </c>
      <c r="J23" s="118">
        <v>5252551</v>
      </c>
      <c r="K23" s="118">
        <v>0</v>
      </c>
      <c r="L23" s="118">
        <v>293369</v>
      </c>
      <c r="M23" s="118">
        <v>5895370</v>
      </c>
      <c r="N23" s="108"/>
      <c r="O23" s="126">
        <v>355450</v>
      </c>
      <c r="P23" s="118">
        <v>0</v>
      </c>
      <c r="Q23" s="118">
        <v>0</v>
      </c>
      <c r="R23" s="118">
        <v>0</v>
      </c>
      <c r="S23" s="118">
        <v>355450</v>
      </c>
    </row>
    <row r="24" spans="1:19" x14ac:dyDescent="0.3">
      <c r="A24" s="111" t="s">
        <v>62</v>
      </c>
      <c r="B24" s="122"/>
      <c r="C24" s="126">
        <v>0</v>
      </c>
      <c r="D24" s="118">
        <v>1571800</v>
      </c>
      <c r="E24" s="118">
        <v>0</v>
      </c>
      <c r="F24" s="118">
        <v>2159600</v>
      </c>
      <c r="G24" s="118">
        <v>3731400</v>
      </c>
      <c r="H24" s="108"/>
      <c r="I24" s="126">
        <v>0</v>
      </c>
      <c r="J24" s="118">
        <v>1779837</v>
      </c>
      <c r="K24" s="118">
        <v>853118</v>
      </c>
      <c r="L24" s="118">
        <v>48000</v>
      </c>
      <c r="M24" s="118">
        <v>2680955</v>
      </c>
      <c r="N24" s="108"/>
      <c r="O24" s="126">
        <v>2215867</v>
      </c>
      <c r="P24" s="118">
        <v>0</v>
      </c>
      <c r="Q24" s="118">
        <v>0</v>
      </c>
      <c r="R24" s="118">
        <v>0</v>
      </c>
      <c r="S24" s="118">
        <v>2215867</v>
      </c>
    </row>
    <row r="25" spans="1:19" x14ac:dyDescent="0.3">
      <c r="A25" s="111" t="s">
        <v>64</v>
      </c>
      <c r="B25" s="122"/>
      <c r="C25" s="126">
        <v>2846774</v>
      </c>
      <c r="D25" s="118">
        <v>607915</v>
      </c>
      <c r="E25" s="118">
        <v>656244</v>
      </c>
      <c r="F25" s="118">
        <v>3292236</v>
      </c>
      <c r="G25" s="118">
        <v>7403169</v>
      </c>
      <c r="H25" s="108"/>
      <c r="I25" s="126">
        <v>1156287</v>
      </c>
      <c r="J25" s="118">
        <v>3639668</v>
      </c>
      <c r="K25" s="118">
        <v>3264855</v>
      </c>
      <c r="L25" s="118">
        <v>5070266</v>
      </c>
      <c r="M25" s="118">
        <v>13131076</v>
      </c>
      <c r="N25" s="108"/>
      <c r="O25" s="126">
        <v>3665154</v>
      </c>
      <c r="P25" s="118">
        <v>0</v>
      </c>
      <c r="Q25" s="118">
        <v>0</v>
      </c>
      <c r="R25" s="118">
        <v>0</v>
      </c>
      <c r="S25" s="118">
        <v>3665154</v>
      </c>
    </row>
    <row r="26" spans="1:19" x14ac:dyDescent="0.3">
      <c r="A26" s="112" t="s">
        <v>66</v>
      </c>
      <c r="B26" s="122"/>
      <c r="C26" s="126">
        <v>0</v>
      </c>
      <c r="D26" s="118">
        <v>57500</v>
      </c>
      <c r="E26" s="118">
        <v>649</v>
      </c>
      <c r="F26" s="118">
        <v>6774186</v>
      </c>
      <c r="G26" s="118">
        <v>6832335</v>
      </c>
      <c r="H26" s="108"/>
      <c r="I26" s="126">
        <v>2639671</v>
      </c>
      <c r="J26" s="118">
        <v>1204814</v>
      </c>
      <c r="K26" s="118">
        <v>17042253</v>
      </c>
      <c r="L26" s="118">
        <v>1952740</v>
      </c>
      <c r="M26" s="118">
        <v>22839478</v>
      </c>
      <c r="N26" s="108"/>
      <c r="O26" s="126">
        <v>0</v>
      </c>
      <c r="P26" s="118">
        <v>0</v>
      </c>
      <c r="Q26" s="118">
        <v>0</v>
      </c>
      <c r="R26" s="118">
        <v>0</v>
      </c>
      <c r="S26" s="118">
        <v>0</v>
      </c>
    </row>
    <row r="27" spans="1:19" x14ac:dyDescent="0.3">
      <c r="A27" s="122" t="s">
        <v>78</v>
      </c>
      <c r="B27" s="122"/>
      <c r="C27" s="128">
        <v>8858397</v>
      </c>
      <c r="D27" s="119">
        <v>19601960</v>
      </c>
      <c r="E27" s="119">
        <v>13818355</v>
      </c>
      <c r="F27" s="119">
        <v>16767947</v>
      </c>
      <c r="G27" s="119">
        <v>59046659</v>
      </c>
      <c r="H27" s="110"/>
      <c r="I27" s="128">
        <v>8909002</v>
      </c>
      <c r="J27" s="119">
        <v>19696598</v>
      </c>
      <c r="K27" s="119">
        <v>26453427</v>
      </c>
      <c r="L27" s="119">
        <v>11474308</v>
      </c>
      <c r="M27" s="119">
        <v>66194335</v>
      </c>
      <c r="N27" s="110"/>
      <c r="O27" s="128">
        <v>13881636</v>
      </c>
      <c r="P27" s="119">
        <v>0</v>
      </c>
      <c r="Q27" s="119">
        <v>0</v>
      </c>
      <c r="R27" s="119">
        <v>0</v>
      </c>
      <c r="S27" s="119">
        <v>13881636</v>
      </c>
    </row>
    <row r="28" spans="1:19" x14ac:dyDescent="0.3">
      <c r="A28" s="109" t="s">
        <v>25</v>
      </c>
      <c r="B28" s="122"/>
      <c r="C28" s="126">
        <v>0</v>
      </c>
      <c r="D28" s="118">
        <v>0</v>
      </c>
      <c r="E28" s="118">
        <v>0</v>
      </c>
      <c r="F28" s="118">
        <v>0</v>
      </c>
      <c r="G28" s="118">
        <v>0</v>
      </c>
      <c r="H28" s="108"/>
      <c r="I28" s="126">
        <v>0</v>
      </c>
      <c r="J28" s="118">
        <v>0</v>
      </c>
      <c r="K28" s="118">
        <v>0</v>
      </c>
      <c r="L28" s="118">
        <v>0</v>
      </c>
      <c r="M28" s="118">
        <v>0</v>
      </c>
      <c r="N28" s="108"/>
      <c r="O28" s="126">
        <v>0</v>
      </c>
      <c r="P28" s="118">
        <v>0</v>
      </c>
      <c r="Q28" s="118">
        <v>0</v>
      </c>
      <c r="R28" s="118">
        <v>0</v>
      </c>
      <c r="S28" s="118">
        <v>0</v>
      </c>
    </row>
    <row r="29" spans="1:19" x14ac:dyDescent="0.3">
      <c r="A29" s="109" t="s">
        <v>47</v>
      </c>
      <c r="B29" s="122"/>
      <c r="C29" s="126">
        <v>0</v>
      </c>
      <c r="D29" s="118">
        <v>1427000</v>
      </c>
      <c r="E29" s="118">
        <v>924700</v>
      </c>
      <c r="F29" s="118">
        <v>99300</v>
      </c>
      <c r="G29" s="118">
        <v>2451000</v>
      </c>
      <c r="H29" s="108"/>
      <c r="I29" s="126">
        <v>450000</v>
      </c>
      <c r="J29" s="118">
        <v>24000</v>
      </c>
      <c r="K29" s="118">
        <v>2399650</v>
      </c>
      <c r="L29" s="118">
        <v>6974150</v>
      </c>
      <c r="M29" s="118">
        <v>9847800</v>
      </c>
      <c r="N29" s="108"/>
      <c r="O29" s="126">
        <v>5597700</v>
      </c>
      <c r="P29" s="118">
        <v>0</v>
      </c>
      <c r="Q29" s="118">
        <v>0</v>
      </c>
      <c r="R29" s="118">
        <v>0</v>
      </c>
      <c r="S29" s="118">
        <v>5597700</v>
      </c>
    </row>
    <row r="30" spans="1:19" x14ac:dyDescent="0.3">
      <c r="A30" s="109" t="s">
        <v>48</v>
      </c>
      <c r="B30" s="122"/>
      <c r="C30" s="126">
        <v>0</v>
      </c>
      <c r="D30" s="118">
        <v>22600</v>
      </c>
      <c r="E30" s="118">
        <v>1100000</v>
      </c>
      <c r="F30" s="118">
        <v>340240</v>
      </c>
      <c r="G30" s="118">
        <v>1462840</v>
      </c>
      <c r="H30" s="108"/>
      <c r="I30" s="126">
        <v>0</v>
      </c>
      <c r="J30" s="118">
        <v>518000</v>
      </c>
      <c r="K30" s="118">
        <v>302600</v>
      </c>
      <c r="L30" s="118">
        <v>606000</v>
      </c>
      <c r="M30" s="118">
        <v>1426600</v>
      </c>
      <c r="N30" s="108"/>
      <c r="O30" s="126">
        <v>0</v>
      </c>
      <c r="P30" s="118">
        <v>0</v>
      </c>
      <c r="Q30" s="118">
        <v>0</v>
      </c>
      <c r="R30" s="118">
        <v>0</v>
      </c>
      <c r="S30" s="118">
        <v>0</v>
      </c>
    </row>
    <row r="31" spans="1:19" x14ac:dyDescent="0.3">
      <c r="A31" s="109" t="s">
        <v>51</v>
      </c>
      <c r="B31" s="122"/>
      <c r="C31" s="126">
        <v>3994398</v>
      </c>
      <c r="D31" s="118">
        <v>1751312</v>
      </c>
      <c r="E31" s="118">
        <v>556000</v>
      </c>
      <c r="F31" s="118">
        <v>3889100</v>
      </c>
      <c r="G31" s="118">
        <v>10190810</v>
      </c>
      <c r="H31" s="108"/>
      <c r="I31" s="126">
        <v>4171307</v>
      </c>
      <c r="J31" s="118">
        <v>4694085</v>
      </c>
      <c r="K31" s="118">
        <v>2584860</v>
      </c>
      <c r="L31" s="118">
        <v>0</v>
      </c>
      <c r="M31" s="118">
        <v>11450252</v>
      </c>
      <c r="N31" s="108"/>
      <c r="O31" s="126">
        <v>44010</v>
      </c>
      <c r="P31" s="118">
        <v>0</v>
      </c>
      <c r="Q31" s="118">
        <v>0</v>
      </c>
      <c r="R31" s="118">
        <v>0</v>
      </c>
      <c r="S31" s="118">
        <v>44010</v>
      </c>
    </row>
    <row r="32" spans="1:19" x14ac:dyDescent="0.3">
      <c r="A32" s="109" t="s">
        <v>52</v>
      </c>
      <c r="B32" s="122"/>
      <c r="C32" s="126">
        <v>0</v>
      </c>
      <c r="D32" s="118">
        <v>0</v>
      </c>
      <c r="E32" s="118">
        <v>0</v>
      </c>
      <c r="F32" s="118">
        <v>0</v>
      </c>
      <c r="G32" s="118">
        <v>0</v>
      </c>
      <c r="H32" s="108"/>
      <c r="I32" s="126">
        <v>0</v>
      </c>
      <c r="J32" s="118">
        <v>175000</v>
      </c>
      <c r="K32" s="118">
        <v>0</v>
      </c>
      <c r="L32" s="118">
        <v>0</v>
      </c>
      <c r="M32" s="118">
        <v>175000</v>
      </c>
      <c r="N32" s="108"/>
      <c r="O32" s="126">
        <v>0</v>
      </c>
      <c r="P32" s="118">
        <v>0</v>
      </c>
      <c r="Q32" s="118">
        <v>0</v>
      </c>
      <c r="R32" s="118">
        <v>0</v>
      </c>
      <c r="S32" s="118">
        <v>0</v>
      </c>
    </row>
    <row r="33" spans="1:19" x14ac:dyDescent="0.3">
      <c r="A33" s="109" t="s">
        <v>59</v>
      </c>
      <c r="B33" s="122"/>
      <c r="C33" s="126">
        <v>0</v>
      </c>
      <c r="D33" s="118">
        <v>0</v>
      </c>
      <c r="E33" s="118">
        <v>1079</v>
      </c>
      <c r="F33" s="118">
        <v>0</v>
      </c>
      <c r="G33" s="118">
        <v>1079</v>
      </c>
      <c r="H33" s="108"/>
      <c r="I33" s="126">
        <v>0</v>
      </c>
      <c r="J33" s="118">
        <v>0</v>
      </c>
      <c r="K33" s="118">
        <v>0</v>
      </c>
      <c r="L33" s="118">
        <v>0</v>
      </c>
      <c r="M33" s="118">
        <v>0</v>
      </c>
      <c r="N33" s="108"/>
      <c r="O33" s="126">
        <v>0</v>
      </c>
      <c r="P33" s="118">
        <v>0</v>
      </c>
      <c r="Q33" s="118">
        <v>0</v>
      </c>
      <c r="R33" s="118">
        <v>0</v>
      </c>
      <c r="S33" s="118">
        <v>0</v>
      </c>
    </row>
    <row r="34" spans="1:19" x14ac:dyDescent="0.3">
      <c r="A34" s="109" t="s">
        <v>63</v>
      </c>
      <c r="B34" s="122"/>
      <c r="C34" s="126">
        <v>0</v>
      </c>
      <c r="D34" s="118">
        <v>0</v>
      </c>
      <c r="E34" s="118">
        <v>0</v>
      </c>
      <c r="F34" s="118">
        <v>0</v>
      </c>
      <c r="G34" s="118">
        <v>0</v>
      </c>
      <c r="H34" s="108"/>
      <c r="I34" s="126">
        <v>0</v>
      </c>
      <c r="J34" s="118">
        <v>0</v>
      </c>
      <c r="K34" s="118">
        <v>0</v>
      </c>
      <c r="L34" s="118">
        <v>0</v>
      </c>
      <c r="M34" s="118">
        <v>0</v>
      </c>
      <c r="N34" s="108"/>
      <c r="O34" s="126">
        <v>0</v>
      </c>
      <c r="P34" s="118">
        <v>0</v>
      </c>
      <c r="Q34" s="118">
        <v>0</v>
      </c>
      <c r="R34" s="118">
        <v>0</v>
      </c>
      <c r="S34" s="118">
        <v>0</v>
      </c>
    </row>
    <row r="35" spans="1:19" x14ac:dyDescent="0.3">
      <c r="A35" s="109" t="s">
        <v>67</v>
      </c>
      <c r="B35" s="122"/>
      <c r="C35" s="126">
        <v>50000</v>
      </c>
      <c r="D35" s="118">
        <v>0</v>
      </c>
      <c r="E35" s="118">
        <v>14000</v>
      </c>
      <c r="F35" s="118">
        <v>991716</v>
      </c>
      <c r="G35" s="118">
        <v>1055716</v>
      </c>
      <c r="H35" s="108"/>
      <c r="I35" s="126">
        <v>0</v>
      </c>
      <c r="J35" s="118">
        <v>14000</v>
      </c>
      <c r="K35" s="118">
        <v>5355198</v>
      </c>
      <c r="L35" s="118">
        <v>2014764</v>
      </c>
      <c r="M35" s="118">
        <v>7383962</v>
      </c>
      <c r="N35" s="108"/>
      <c r="O35" s="126">
        <v>631350</v>
      </c>
      <c r="P35" s="118">
        <v>0</v>
      </c>
      <c r="Q35" s="118">
        <v>0</v>
      </c>
      <c r="R35" s="118">
        <v>0</v>
      </c>
      <c r="S35" s="118">
        <v>631350</v>
      </c>
    </row>
    <row r="36" spans="1:19" x14ac:dyDescent="0.3">
      <c r="A36" s="109" t="s">
        <v>68</v>
      </c>
      <c r="B36" s="122"/>
      <c r="C36" s="126">
        <v>88000</v>
      </c>
      <c r="D36" s="118">
        <v>200000</v>
      </c>
      <c r="E36" s="118">
        <v>0</v>
      </c>
      <c r="F36" s="118">
        <v>331610</v>
      </c>
      <c r="G36" s="118">
        <v>619610</v>
      </c>
      <c r="H36" s="108"/>
      <c r="I36" s="126">
        <v>0</v>
      </c>
      <c r="J36" s="118">
        <v>0</v>
      </c>
      <c r="K36" s="118">
        <v>0</v>
      </c>
      <c r="L36" s="118">
        <v>0</v>
      </c>
      <c r="M36" s="118">
        <v>0</v>
      </c>
      <c r="N36" s="108"/>
      <c r="O36" s="126">
        <v>0</v>
      </c>
      <c r="P36" s="118">
        <v>0</v>
      </c>
      <c r="Q36" s="118">
        <v>0</v>
      </c>
      <c r="R36" s="118">
        <v>0</v>
      </c>
      <c r="S36" s="118">
        <v>0</v>
      </c>
    </row>
    <row r="37" spans="1:19" x14ac:dyDescent="0.3">
      <c r="A37" s="109" t="s">
        <v>69</v>
      </c>
      <c r="B37" s="122"/>
      <c r="C37" s="126">
        <v>712759</v>
      </c>
      <c r="D37" s="118">
        <v>0</v>
      </c>
      <c r="E37" s="118">
        <v>102401</v>
      </c>
      <c r="F37" s="118">
        <v>400000</v>
      </c>
      <c r="G37" s="118">
        <v>1215160</v>
      </c>
      <c r="H37" s="108"/>
      <c r="I37" s="126">
        <v>0</v>
      </c>
      <c r="J37" s="118">
        <v>791242</v>
      </c>
      <c r="K37" s="118">
        <v>500000</v>
      </c>
      <c r="L37" s="118">
        <v>0</v>
      </c>
      <c r="M37" s="118">
        <v>1291242</v>
      </c>
      <c r="N37" s="108"/>
      <c r="O37" s="126">
        <v>863652</v>
      </c>
      <c r="P37" s="118">
        <v>0</v>
      </c>
      <c r="Q37" s="118">
        <v>0</v>
      </c>
      <c r="R37" s="118">
        <v>0</v>
      </c>
      <c r="S37" s="118">
        <v>863652</v>
      </c>
    </row>
    <row r="38" spans="1:19" x14ac:dyDescent="0.3">
      <c r="A38" s="122" t="s">
        <v>79</v>
      </c>
      <c r="B38" s="122"/>
      <c r="C38" s="128">
        <v>4845157</v>
      </c>
      <c r="D38" s="119">
        <v>3400912</v>
      </c>
      <c r="E38" s="119">
        <v>2698180</v>
      </c>
      <c r="F38" s="119">
        <v>6051966</v>
      </c>
      <c r="G38" s="119">
        <v>16996215</v>
      </c>
      <c r="H38" s="110"/>
      <c r="I38" s="128">
        <v>4621307</v>
      </c>
      <c r="J38" s="119">
        <v>6216327</v>
      </c>
      <c r="K38" s="119">
        <v>11142308</v>
      </c>
      <c r="L38" s="119">
        <v>9594914</v>
      </c>
      <c r="M38" s="119">
        <v>31574856</v>
      </c>
      <c r="N38" s="110"/>
      <c r="O38" s="128">
        <v>7136712</v>
      </c>
      <c r="P38" s="119">
        <v>0</v>
      </c>
      <c r="Q38" s="119">
        <v>0</v>
      </c>
      <c r="R38" s="119">
        <v>0</v>
      </c>
      <c r="S38" s="119">
        <v>7136712</v>
      </c>
    </row>
    <row r="39" spans="1:19" x14ac:dyDescent="0.3">
      <c r="A39" s="109" t="s">
        <v>24</v>
      </c>
      <c r="B39" s="122"/>
      <c r="C39" s="126">
        <v>0</v>
      </c>
      <c r="D39" s="118">
        <v>790000</v>
      </c>
      <c r="E39" s="118">
        <v>750000</v>
      </c>
      <c r="F39" s="118">
        <v>8154973</v>
      </c>
      <c r="G39" s="118">
        <v>9694973</v>
      </c>
      <c r="H39" s="108"/>
      <c r="I39" s="126">
        <v>590200</v>
      </c>
      <c r="J39" s="118">
        <v>0</v>
      </c>
      <c r="K39" s="118">
        <v>0</v>
      </c>
      <c r="L39" s="118">
        <v>0</v>
      </c>
      <c r="M39" s="118">
        <v>590200</v>
      </c>
      <c r="N39" s="108"/>
      <c r="O39" s="126">
        <v>188000</v>
      </c>
      <c r="P39" s="118">
        <v>0</v>
      </c>
      <c r="Q39" s="118">
        <v>0</v>
      </c>
      <c r="R39" s="118">
        <v>0</v>
      </c>
      <c r="S39" s="118">
        <v>188000</v>
      </c>
    </row>
    <row r="40" spans="1:19" x14ac:dyDescent="0.3">
      <c r="A40" s="109" t="s">
        <v>26</v>
      </c>
      <c r="B40" s="122"/>
      <c r="C40" s="126">
        <v>3516535</v>
      </c>
      <c r="D40" s="118">
        <v>557984</v>
      </c>
      <c r="E40" s="118">
        <v>1485057</v>
      </c>
      <c r="F40" s="118">
        <v>889620</v>
      </c>
      <c r="G40" s="118">
        <v>6449196</v>
      </c>
      <c r="H40" s="108"/>
      <c r="I40" s="126">
        <v>35750</v>
      </c>
      <c r="J40" s="118">
        <v>162894</v>
      </c>
      <c r="K40" s="118">
        <v>784440</v>
      </c>
      <c r="L40" s="118">
        <v>0</v>
      </c>
      <c r="M40" s="118">
        <v>983084</v>
      </c>
      <c r="N40" s="108"/>
      <c r="O40" s="126">
        <v>11500</v>
      </c>
      <c r="P40" s="118">
        <v>0</v>
      </c>
      <c r="Q40" s="118">
        <v>0</v>
      </c>
      <c r="R40" s="118">
        <v>0</v>
      </c>
      <c r="S40" s="118">
        <v>11500</v>
      </c>
    </row>
    <row r="41" spans="1:19" x14ac:dyDescent="0.3">
      <c r="A41" s="109" t="s">
        <v>30</v>
      </c>
      <c r="B41" s="122"/>
      <c r="C41" s="126">
        <v>0</v>
      </c>
      <c r="D41" s="118">
        <v>0</v>
      </c>
      <c r="E41" s="118">
        <v>0</v>
      </c>
      <c r="F41" s="118">
        <v>0</v>
      </c>
      <c r="G41" s="118">
        <v>0</v>
      </c>
      <c r="H41" s="108"/>
      <c r="I41" s="126">
        <v>0</v>
      </c>
      <c r="J41" s="118">
        <v>0</v>
      </c>
      <c r="K41" s="118">
        <v>0</v>
      </c>
      <c r="L41" s="118">
        <v>0</v>
      </c>
      <c r="M41" s="118">
        <v>0</v>
      </c>
      <c r="N41" s="108"/>
      <c r="O41" s="126">
        <v>0</v>
      </c>
      <c r="P41" s="118">
        <v>0</v>
      </c>
      <c r="Q41" s="118">
        <v>0</v>
      </c>
      <c r="R41" s="118">
        <v>0</v>
      </c>
      <c r="S41" s="118">
        <v>0</v>
      </c>
    </row>
    <row r="42" spans="1:19" x14ac:dyDescent="0.3">
      <c r="A42" s="109" t="s">
        <v>34</v>
      </c>
      <c r="B42" s="122"/>
      <c r="C42" s="126">
        <v>1000</v>
      </c>
      <c r="D42" s="118">
        <v>1273221</v>
      </c>
      <c r="E42" s="118">
        <v>958800</v>
      </c>
      <c r="F42" s="118">
        <v>370172</v>
      </c>
      <c r="G42" s="118">
        <v>2603193</v>
      </c>
      <c r="H42" s="108"/>
      <c r="I42" s="126">
        <v>117500</v>
      </c>
      <c r="J42" s="118">
        <v>1366986</v>
      </c>
      <c r="K42" s="118">
        <v>6138502</v>
      </c>
      <c r="L42" s="118">
        <v>12202167</v>
      </c>
      <c r="M42" s="118">
        <v>19825155</v>
      </c>
      <c r="N42" s="108"/>
      <c r="O42" s="126">
        <v>2017754</v>
      </c>
      <c r="P42" s="118">
        <v>0</v>
      </c>
      <c r="Q42" s="118">
        <v>0</v>
      </c>
      <c r="R42" s="118">
        <v>0</v>
      </c>
      <c r="S42" s="118">
        <v>2017754</v>
      </c>
    </row>
    <row r="43" spans="1:19" x14ac:dyDescent="0.3">
      <c r="A43" s="109" t="s">
        <v>41</v>
      </c>
      <c r="B43" s="122"/>
      <c r="C43" s="126">
        <v>0</v>
      </c>
      <c r="D43" s="118">
        <v>0</v>
      </c>
      <c r="E43" s="118">
        <v>0</v>
      </c>
      <c r="F43" s="118">
        <v>0</v>
      </c>
      <c r="G43" s="118">
        <v>0</v>
      </c>
      <c r="H43" s="108"/>
      <c r="I43" s="126">
        <v>0</v>
      </c>
      <c r="J43" s="118">
        <v>0</v>
      </c>
      <c r="K43" s="118">
        <v>0</v>
      </c>
      <c r="L43" s="118">
        <v>0</v>
      </c>
      <c r="M43" s="118">
        <v>0</v>
      </c>
      <c r="N43" s="108"/>
      <c r="O43" s="126">
        <v>262036</v>
      </c>
      <c r="P43" s="118">
        <v>0</v>
      </c>
      <c r="Q43" s="118">
        <v>0</v>
      </c>
      <c r="R43" s="118">
        <v>0</v>
      </c>
      <c r="S43" s="118">
        <v>262036</v>
      </c>
    </row>
    <row r="44" spans="1:19" x14ac:dyDescent="0.3">
      <c r="A44" s="109" t="s">
        <v>42</v>
      </c>
      <c r="B44" s="122"/>
      <c r="C44" s="126">
        <v>1501300</v>
      </c>
      <c r="D44" s="118">
        <v>20000</v>
      </c>
      <c r="E44" s="118">
        <v>1671066</v>
      </c>
      <c r="F44" s="118">
        <v>700</v>
      </c>
      <c r="G44" s="118">
        <v>3193066</v>
      </c>
      <c r="H44" s="108"/>
      <c r="I44" s="126">
        <v>1350250</v>
      </c>
      <c r="J44" s="118">
        <v>1244100</v>
      </c>
      <c r="K44" s="118">
        <v>4285600</v>
      </c>
      <c r="L44" s="118">
        <v>5342367</v>
      </c>
      <c r="M44" s="118">
        <v>12222317</v>
      </c>
      <c r="N44" s="108"/>
      <c r="O44" s="126">
        <v>6994940</v>
      </c>
      <c r="P44" s="118">
        <v>0</v>
      </c>
      <c r="Q44" s="118">
        <v>0</v>
      </c>
      <c r="R44" s="118">
        <v>0</v>
      </c>
      <c r="S44" s="118">
        <v>6994940</v>
      </c>
    </row>
    <row r="45" spans="1:19" x14ac:dyDescent="0.3">
      <c r="A45" s="109" t="s">
        <v>43</v>
      </c>
      <c r="B45" s="122"/>
      <c r="C45" s="126">
        <v>5744450</v>
      </c>
      <c r="D45" s="118">
        <v>2132800</v>
      </c>
      <c r="E45" s="118">
        <v>242150</v>
      </c>
      <c r="F45" s="118">
        <v>0</v>
      </c>
      <c r="G45" s="118">
        <v>8119400</v>
      </c>
      <c r="H45" s="108"/>
      <c r="I45" s="126">
        <v>0</v>
      </c>
      <c r="J45" s="118">
        <v>310350</v>
      </c>
      <c r="K45" s="118">
        <v>0</v>
      </c>
      <c r="L45" s="118">
        <v>413200</v>
      </c>
      <c r="M45" s="118">
        <v>723550</v>
      </c>
      <c r="N45" s="108"/>
      <c r="O45" s="126">
        <v>0</v>
      </c>
      <c r="P45" s="118">
        <v>0</v>
      </c>
      <c r="Q45" s="118">
        <v>0</v>
      </c>
      <c r="R45" s="118">
        <v>0</v>
      </c>
      <c r="S45" s="118">
        <v>0</v>
      </c>
    </row>
    <row r="46" spans="1:19" x14ac:dyDescent="0.3">
      <c r="A46" s="109" t="s">
        <v>44</v>
      </c>
      <c r="B46" s="122"/>
      <c r="C46" s="126">
        <v>0</v>
      </c>
      <c r="D46" s="118">
        <v>0</v>
      </c>
      <c r="E46" s="118">
        <v>1341000</v>
      </c>
      <c r="F46" s="118">
        <v>83000</v>
      </c>
      <c r="G46" s="118">
        <v>1424000</v>
      </c>
      <c r="H46" s="108"/>
      <c r="I46" s="126">
        <v>0</v>
      </c>
      <c r="J46" s="118">
        <v>0</v>
      </c>
      <c r="K46" s="118">
        <v>0</v>
      </c>
      <c r="L46" s="118">
        <v>0</v>
      </c>
      <c r="M46" s="118">
        <v>0</v>
      </c>
      <c r="N46" s="108"/>
      <c r="O46" s="126">
        <v>0</v>
      </c>
      <c r="P46" s="118">
        <v>0</v>
      </c>
      <c r="Q46" s="118">
        <v>0</v>
      </c>
      <c r="R46" s="118">
        <v>0</v>
      </c>
      <c r="S46" s="118">
        <v>0</v>
      </c>
    </row>
    <row r="47" spans="1:19" x14ac:dyDescent="0.3">
      <c r="A47" s="109" t="s">
        <v>46</v>
      </c>
      <c r="B47" s="122"/>
      <c r="C47" s="126">
        <v>0</v>
      </c>
      <c r="D47" s="118">
        <v>0</v>
      </c>
      <c r="E47" s="118">
        <v>0</v>
      </c>
      <c r="F47" s="118">
        <v>0</v>
      </c>
      <c r="G47" s="118">
        <v>0</v>
      </c>
      <c r="H47" s="108"/>
      <c r="I47" s="126">
        <v>239400</v>
      </c>
      <c r="J47" s="118">
        <v>0</v>
      </c>
      <c r="K47" s="118">
        <v>9000</v>
      </c>
      <c r="L47" s="118">
        <v>0</v>
      </c>
      <c r="M47" s="118">
        <v>248400</v>
      </c>
      <c r="N47" s="108"/>
      <c r="O47" s="126">
        <v>2983264</v>
      </c>
      <c r="P47" s="118">
        <v>0</v>
      </c>
      <c r="Q47" s="118">
        <v>0</v>
      </c>
      <c r="R47" s="118">
        <v>0</v>
      </c>
      <c r="S47" s="118">
        <v>2983264</v>
      </c>
    </row>
    <row r="48" spans="1:19" x14ac:dyDescent="0.3">
      <c r="A48" s="109" t="s">
        <v>49</v>
      </c>
      <c r="B48" s="122"/>
      <c r="C48" s="126">
        <v>0</v>
      </c>
      <c r="D48" s="118">
        <v>952250</v>
      </c>
      <c r="E48" s="118">
        <v>1110000</v>
      </c>
      <c r="F48" s="118">
        <v>8331700</v>
      </c>
      <c r="G48" s="118">
        <v>10393950</v>
      </c>
      <c r="H48" s="108"/>
      <c r="I48" s="126">
        <v>0</v>
      </c>
      <c r="J48" s="118">
        <v>1221200</v>
      </c>
      <c r="K48" s="118">
        <v>36300</v>
      </c>
      <c r="L48" s="118">
        <v>36000</v>
      </c>
      <c r="M48" s="118">
        <v>1293500</v>
      </c>
      <c r="N48" s="108"/>
      <c r="O48" s="126">
        <v>1489600</v>
      </c>
      <c r="P48" s="118">
        <v>0</v>
      </c>
      <c r="Q48" s="118">
        <v>0</v>
      </c>
      <c r="R48" s="118">
        <v>0</v>
      </c>
      <c r="S48" s="118">
        <v>1489600</v>
      </c>
    </row>
    <row r="49" spans="1:19" x14ac:dyDescent="0.3">
      <c r="A49" s="109" t="s">
        <v>50</v>
      </c>
      <c r="B49" s="122"/>
      <c r="C49" s="126">
        <v>0</v>
      </c>
      <c r="D49" s="118">
        <v>0</v>
      </c>
      <c r="E49" s="118">
        <v>0</v>
      </c>
      <c r="F49" s="118">
        <v>526240</v>
      </c>
      <c r="G49" s="118">
        <v>526240</v>
      </c>
      <c r="H49" s="108"/>
      <c r="I49" s="126">
        <v>992696</v>
      </c>
      <c r="J49" s="118">
        <v>0</v>
      </c>
      <c r="K49" s="118">
        <v>0</v>
      </c>
      <c r="L49" s="118">
        <v>0</v>
      </c>
      <c r="M49" s="118">
        <v>992696</v>
      </c>
      <c r="N49" s="108"/>
      <c r="O49" s="126">
        <v>0</v>
      </c>
      <c r="P49" s="118">
        <v>0</v>
      </c>
      <c r="Q49" s="118">
        <v>0</v>
      </c>
      <c r="R49" s="118">
        <v>0</v>
      </c>
      <c r="S49" s="118">
        <v>0</v>
      </c>
    </row>
    <row r="50" spans="1:19" x14ac:dyDescent="0.3">
      <c r="A50" s="109" t="s">
        <v>53</v>
      </c>
      <c r="B50" s="122"/>
      <c r="C50" s="126">
        <v>21650</v>
      </c>
      <c r="D50" s="118">
        <v>20000</v>
      </c>
      <c r="E50" s="118">
        <v>2456206</v>
      </c>
      <c r="F50" s="118">
        <v>4001143</v>
      </c>
      <c r="G50" s="118">
        <v>6498999</v>
      </c>
      <c r="H50" s="108"/>
      <c r="I50" s="126">
        <v>1576200</v>
      </c>
      <c r="J50" s="118">
        <v>2189438</v>
      </c>
      <c r="K50" s="118">
        <v>36000</v>
      </c>
      <c r="L50" s="118">
        <v>140720</v>
      </c>
      <c r="M50" s="118">
        <v>3942358</v>
      </c>
      <c r="N50" s="108"/>
      <c r="O50" s="126">
        <v>4470150</v>
      </c>
      <c r="P50" s="118">
        <v>0</v>
      </c>
      <c r="Q50" s="118">
        <v>0</v>
      </c>
      <c r="R50" s="118">
        <v>0</v>
      </c>
      <c r="S50" s="118">
        <v>4470150</v>
      </c>
    </row>
    <row r="51" spans="1:19" x14ac:dyDescent="0.3">
      <c r="A51" s="109" t="s">
        <v>54</v>
      </c>
      <c r="B51" s="122"/>
      <c r="C51" s="126">
        <v>16484120</v>
      </c>
      <c r="D51" s="118">
        <v>10789194</v>
      </c>
      <c r="E51" s="118">
        <v>4079710</v>
      </c>
      <c r="F51" s="118">
        <v>2050000</v>
      </c>
      <c r="G51" s="118">
        <v>33403024</v>
      </c>
      <c r="H51" s="108"/>
      <c r="I51" s="126">
        <v>5244456</v>
      </c>
      <c r="J51" s="118">
        <v>6940409</v>
      </c>
      <c r="K51" s="118">
        <v>5250501</v>
      </c>
      <c r="L51" s="118">
        <v>4298975</v>
      </c>
      <c r="M51" s="118">
        <v>21734341</v>
      </c>
      <c r="N51" s="108"/>
      <c r="O51" s="126">
        <v>2754474</v>
      </c>
      <c r="P51" s="118">
        <v>0</v>
      </c>
      <c r="Q51" s="118">
        <v>0</v>
      </c>
      <c r="R51" s="118">
        <v>0</v>
      </c>
      <c r="S51" s="118">
        <v>2754474</v>
      </c>
    </row>
    <row r="52" spans="1:19" x14ac:dyDescent="0.3">
      <c r="A52" s="109" t="s">
        <v>56</v>
      </c>
      <c r="B52" s="122"/>
      <c r="C52" s="126">
        <v>2001700</v>
      </c>
      <c r="D52" s="118">
        <v>1900000</v>
      </c>
      <c r="E52" s="118">
        <v>0</v>
      </c>
      <c r="F52" s="118">
        <v>13200</v>
      </c>
      <c r="G52" s="118">
        <v>3914900</v>
      </c>
      <c r="H52" s="108"/>
      <c r="I52" s="126">
        <v>525000</v>
      </c>
      <c r="J52" s="118">
        <v>1000000</v>
      </c>
      <c r="K52" s="118">
        <v>0</v>
      </c>
      <c r="L52" s="118">
        <v>0</v>
      </c>
      <c r="M52" s="118">
        <v>1525000</v>
      </c>
      <c r="N52" s="108"/>
      <c r="O52" s="126">
        <v>400000</v>
      </c>
      <c r="P52" s="118">
        <v>0</v>
      </c>
      <c r="Q52" s="118">
        <v>0</v>
      </c>
      <c r="R52" s="118">
        <v>0</v>
      </c>
      <c r="S52" s="118">
        <v>400000</v>
      </c>
    </row>
    <row r="53" spans="1:19" x14ac:dyDescent="0.3">
      <c r="A53" s="109" t="s">
        <v>57</v>
      </c>
      <c r="B53" s="122"/>
      <c r="C53" s="126">
        <v>675000</v>
      </c>
      <c r="D53" s="118">
        <v>0</v>
      </c>
      <c r="E53" s="118">
        <v>1120</v>
      </c>
      <c r="F53" s="118">
        <v>4410393</v>
      </c>
      <c r="G53" s="118">
        <v>5086513</v>
      </c>
      <c r="H53" s="108"/>
      <c r="I53" s="126">
        <v>191025</v>
      </c>
      <c r="J53" s="118">
        <v>0</v>
      </c>
      <c r="K53" s="118">
        <v>0</v>
      </c>
      <c r="L53" s="118">
        <v>320000</v>
      </c>
      <c r="M53" s="118">
        <v>511025</v>
      </c>
      <c r="N53" s="108"/>
      <c r="O53" s="126">
        <v>0</v>
      </c>
      <c r="P53" s="118">
        <v>0</v>
      </c>
      <c r="Q53" s="118">
        <v>0</v>
      </c>
      <c r="R53" s="118">
        <v>0</v>
      </c>
      <c r="S53" s="118">
        <v>0</v>
      </c>
    </row>
    <row r="54" spans="1:19" x14ac:dyDescent="0.3">
      <c r="A54" s="109" t="s">
        <v>65</v>
      </c>
      <c r="B54" s="122"/>
      <c r="C54" s="126">
        <v>0</v>
      </c>
      <c r="D54" s="118">
        <v>0</v>
      </c>
      <c r="E54" s="118">
        <v>302950</v>
      </c>
      <c r="F54" s="118">
        <v>830120</v>
      </c>
      <c r="G54" s="118">
        <v>1133070</v>
      </c>
      <c r="H54" s="108"/>
      <c r="I54" s="126">
        <v>1245780</v>
      </c>
      <c r="J54" s="118">
        <v>3544780</v>
      </c>
      <c r="K54" s="118">
        <v>416700</v>
      </c>
      <c r="L54" s="118">
        <v>415450</v>
      </c>
      <c r="M54" s="118">
        <v>5622710</v>
      </c>
      <c r="N54" s="108"/>
      <c r="O54" s="126">
        <v>0</v>
      </c>
      <c r="P54" s="118">
        <v>0</v>
      </c>
      <c r="Q54" s="118">
        <v>0</v>
      </c>
      <c r="R54" s="118">
        <v>0</v>
      </c>
      <c r="S54" s="118">
        <v>0</v>
      </c>
    </row>
    <row r="55" spans="1:19" x14ac:dyDescent="0.3">
      <c r="A55" s="122" t="s">
        <v>80</v>
      </c>
      <c r="B55" s="122"/>
      <c r="C55" s="128">
        <v>29945755</v>
      </c>
      <c r="D55" s="119">
        <v>18435449</v>
      </c>
      <c r="E55" s="119">
        <v>14398059</v>
      </c>
      <c r="F55" s="119">
        <v>29661261</v>
      </c>
      <c r="G55" s="119">
        <v>92440524</v>
      </c>
      <c r="H55" s="110"/>
      <c r="I55" s="128">
        <v>12108257</v>
      </c>
      <c r="J55" s="119">
        <v>17980157</v>
      </c>
      <c r="K55" s="119">
        <v>16957043</v>
      </c>
      <c r="L55" s="119">
        <v>23168879</v>
      </c>
      <c r="M55" s="119">
        <v>70214336</v>
      </c>
      <c r="N55" s="110"/>
      <c r="O55" s="128">
        <v>21571718</v>
      </c>
      <c r="P55" s="119">
        <v>0</v>
      </c>
      <c r="Q55" s="119">
        <v>0</v>
      </c>
      <c r="R55" s="119">
        <v>0</v>
      </c>
      <c r="S55" s="119">
        <v>21571718</v>
      </c>
    </row>
    <row r="56" spans="1:19" x14ac:dyDescent="0.3">
      <c r="A56" s="110" t="s">
        <v>81</v>
      </c>
      <c r="B56" s="110"/>
      <c r="C56" s="120">
        <v>53942806</v>
      </c>
      <c r="D56" s="117">
        <v>52019012</v>
      </c>
      <c r="E56" s="117">
        <v>45582733</v>
      </c>
      <c r="F56" s="117">
        <v>61303145</v>
      </c>
      <c r="G56" s="117">
        <v>212847696</v>
      </c>
      <c r="H56" s="115"/>
      <c r="I56" s="120">
        <v>29642058</v>
      </c>
      <c r="J56" s="117">
        <v>61414980</v>
      </c>
      <c r="K56" s="117">
        <v>68988090</v>
      </c>
      <c r="L56" s="117">
        <v>49504183</v>
      </c>
      <c r="M56" s="117">
        <v>209210311</v>
      </c>
      <c r="N56" s="110"/>
      <c r="O56" s="120">
        <v>47725290</v>
      </c>
      <c r="P56" s="117">
        <v>0</v>
      </c>
      <c r="Q56" s="117">
        <v>0</v>
      </c>
      <c r="R56" s="117">
        <v>0</v>
      </c>
      <c r="S56" s="117">
        <v>47725290</v>
      </c>
    </row>
    <row r="57" spans="1:19" x14ac:dyDescent="0.3">
      <c r="A57" s="114"/>
      <c r="B57" s="114"/>
      <c r="C57" s="113"/>
      <c r="D57" s="114"/>
      <c r="E57" s="114"/>
      <c r="F57" s="114"/>
      <c r="G57" s="114"/>
      <c r="H57" s="114"/>
      <c r="I57" s="113"/>
      <c r="J57" s="114"/>
      <c r="K57" s="114"/>
      <c r="L57" s="114"/>
      <c r="M57" s="114"/>
      <c r="N57" s="114"/>
      <c r="O57" s="113"/>
      <c r="P57" s="114"/>
      <c r="Q57" s="114"/>
      <c r="R57" s="114"/>
      <c r="S57" s="114"/>
    </row>
  </sheetData>
  <mergeCells count="3">
    <mergeCell ref="I3:M3"/>
    <mergeCell ref="C3:G3"/>
    <mergeCell ref="O3:S3"/>
  </mergeCells>
  <pageMargins left="0.7" right="0.7" top="0.75" bottom="0.75" header="0.3" footer="0.3"/>
  <pageSetup scale="61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workbookViewId="0">
      <selection activeCell="P3" sqref="P3"/>
    </sheetView>
  </sheetViews>
  <sheetFormatPr defaultRowHeight="14.4" x14ac:dyDescent="0.3"/>
  <cols>
    <col min="1" max="1" width="17.33203125" customWidth="1"/>
    <col min="2" max="2" width="4.21875" customWidth="1"/>
    <col min="3" max="3" width="14.21875" customWidth="1"/>
    <col min="4" max="8" width="11.109375" bestFit="1" customWidth="1"/>
    <col min="9" max="9" width="4.88671875" style="129" customWidth="1"/>
    <col min="10" max="10" width="10.109375" bestFit="1" customWidth="1"/>
    <col min="14" max="14" width="10.109375" bestFit="1" customWidth="1"/>
    <col min="15" max="15" width="17.109375" customWidth="1"/>
  </cols>
  <sheetData>
    <row r="1" spans="1:15" ht="17.399999999999999" x14ac:dyDescent="0.3">
      <c r="A1" s="230" t="s">
        <v>194</v>
      </c>
      <c r="B1" s="230"/>
      <c r="C1" s="341"/>
      <c r="D1" s="342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29"/>
    </row>
    <row r="2" spans="1:15" s="129" customFormat="1" ht="17.399999999999999" x14ac:dyDescent="0.3">
      <c r="A2" s="233" t="s">
        <v>0</v>
      </c>
      <c r="B2" s="258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x14ac:dyDescent="0.3">
      <c r="B3" s="233"/>
      <c r="C3" s="357" t="s">
        <v>82</v>
      </c>
      <c r="D3" s="358">
        <v>2016</v>
      </c>
      <c r="E3" s="358">
        <v>2017</v>
      </c>
      <c r="F3" s="358">
        <v>2018</v>
      </c>
      <c r="G3" s="358">
        <v>2019</v>
      </c>
      <c r="H3" s="358">
        <v>2020</v>
      </c>
      <c r="I3" s="345"/>
      <c r="J3" s="356">
        <v>2021</v>
      </c>
      <c r="K3" s="356"/>
      <c r="L3" s="356"/>
      <c r="M3" s="356"/>
      <c r="N3" s="356"/>
    </row>
    <row r="4" spans="1:15" ht="27.6" x14ac:dyDescent="0.3">
      <c r="A4" s="232"/>
      <c r="B4" s="232"/>
      <c r="C4" s="357"/>
      <c r="D4" s="359"/>
      <c r="E4" s="359"/>
      <c r="F4" s="359"/>
      <c r="G4" s="359"/>
      <c r="H4" s="359"/>
      <c r="I4" s="345"/>
      <c r="J4" s="338" t="s">
        <v>19</v>
      </c>
      <c r="K4" s="338" t="s">
        <v>20</v>
      </c>
      <c r="L4" s="338" t="s">
        <v>21</v>
      </c>
      <c r="M4" s="338" t="s">
        <v>22</v>
      </c>
      <c r="N4" s="338" t="s">
        <v>4</v>
      </c>
    </row>
    <row r="5" spans="1:15" x14ac:dyDescent="0.3">
      <c r="A5" s="223" t="s">
        <v>23</v>
      </c>
      <c r="B5" s="223"/>
      <c r="C5" s="250">
        <v>21862189</v>
      </c>
      <c r="D5" s="247">
        <v>1655110</v>
      </c>
      <c r="E5" s="247">
        <v>8951200</v>
      </c>
      <c r="F5" s="247">
        <v>3313321</v>
      </c>
      <c r="G5" s="247">
        <v>113000</v>
      </c>
      <c r="H5" s="252">
        <v>2414461</v>
      </c>
      <c r="I5" s="267"/>
      <c r="J5" s="347">
        <v>0</v>
      </c>
      <c r="K5" s="347">
        <v>0</v>
      </c>
      <c r="L5" s="347">
        <v>0</v>
      </c>
      <c r="M5" s="347">
        <v>0</v>
      </c>
      <c r="N5" s="347">
        <v>0</v>
      </c>
    </row>
    <row r="6" spans="1:15" x14ac:dyDescent="0.3">
      <c r="A6" s="223" t="s">
        <v>24</v>
      </c>
      <c r="B6" s="223"/>
      <c r="C6" s="346">
        <v>17555889</v>
      </c>
      <c r="D6" s="279">
        <v>905000</v>
      </c>
      <c r="E6" s="279">
        <v>6196650</v>
      </c>
      <c r="F6" s="279">
        <v>800000</v>
      </c>
      <c r="G6" s="279">
        <v>9694973</v>
      </c>
      <c r="H6" s="283">
        <v>590200</v>
      </c>
      <c r="I6" s="267"/>
      <c r="J6" s="347">
        <v>188000</v>
      </c>
      <c r="K6" s="347">
        <v>0</v>
      </c>
      <c r="L6" s="347">
        <v>0</v>
      </c>
      <c r="M6" s="347">
        <v>0</v>
      </c>
      <c r="N6" s="347">
        <v>188000</v>
      </c>
    </row>
    <row r="7" spans="1:15" x14ac:dyDescent="0.3">
      <c r="A7" s="223" t="s">
        <v>25</v>
      </c>
      <c r="B7" s="223"/>
      <c r="C7" s="346">
        <v>231810</v>
      </c>
      <c r="D7" s="279">
        <v>126230</v>
      </c>
      <c r="E7" s="279">
        <v>0</v>
      </c>
      <c r="F7" s="279">
        <v>125036</v>
      </c>
      <c r="G7" s="279">
        <v>0</v>
      </c>
      <c r="H7" s="283">
        <v>0</v>
      </c>
      <c r="I7" s="267"/>
      <c r="J7" s="347">
        <v>0</v>
      </c>
      <c r="K7" s="347">
        <v>0</v>
      </c>
      <c r="L7" s="347">
        <v>0</v>
      </c>
      <c r="M7" s="347">
        <v>0</v>
      </c>
      <c r="N7" s="347">
        <v>0</v>
      </c>
    </row>
    <row r="8" spans="1:15" x14ac:dyDescent="0.3">
      <c r="A8" s="223" t="s">
        <v>26</v>
      </c>
      <c r="B8" s="223"/>
      <c r="C8" s="346">
        <v>29999736</v>
      </c>
      <c r="D8" s="279">
        <v>4111587</v>
      </c>
      <c r="E8" s="279">
        <v>1707900</v>
      </c>
      <c r="F8" s="279">
        <v>7539625</v>
      </c>
      <c r="G8" s="279">
        <v>6449196</v>
      </c>
      <c r="H8" s="283">
        <v>983084</v>
      </c>
      <c r="I8" s="267"/>
      <c r="J8" s="347">
        <v>11500</v>
      </c>
      <c r="K8" s="347">
        <v>0</v>
      </c>
      <c r="L8" s="347">
        <v>0</v>
      </c>
      <c r="M8" s="347">
        <v>0</v>
      </c>
      <c r="N8" s="347">
        <v>11500</v>
      </c>
    </row>
    <row r="9" spans="1:15" x14ac:dyDescent="0.3">
      <c r="A9" s="223" t="s">
        <v>27</v>
      </c>
      <c r="B9" s="223"/>
      <c r="C9" s="346">
        <v>18269723</v>
      </c>
      <c r="D9" s="279">
        <v>1236801</v>
      </c>
      <c r="E9" s="279">
        <v>7343033</v>
      </c>
      <c r="F9" s="279">
        <v>1053000</v>
      </c>
      <c r="G9" s="279">
        <v>6378826</v>
      </c>
      <c r="H9" s="283">
        <v>986400</v>
      </c>
      <c r="I9" s="267"/>
      <c r="J9" s="347">
        <v>0</v>
      </c>
      <c r="K9" s="347">
        <v>0</v>
      </c>
      <c r="L9" s="347">
        <v>0</v>
      </c>
      <c r="M9" s="347">
        <v>0</v>
      </c>
      <c r="N9" s="347">
        <v>0</v>
      </c>
    </row>
    <row r="10" spans="1:15" x14ac:dyDescent="0.3">
      <c r="A10" s="226" t="s">
        <v>28</v>
      </c>
      <c r="B10" s="226"/>
      <c r="C10" s="346">
        <v>6240148</v>
      </c>
      <c r="D10" s="279">
        <v>2443686</v>
      </c>
      <c r="E10" s="279">
        <v>144400</v>
      </c>
      <c r="F10" s="279">
        <v>2105500</v>
      </c>
      <c r="G10" s="279">
        <v>232250</v>
      </c>
      <c r="H10" s="283">
        <v>847750</v>
      </c>
      <c r="I10" s="267"/>
      <c r="J10" s="347">
        <v>1416200</v>
      </c>
      <c r="K10" s="347">
        <v>0</v>
      </c>
      <c r="L10" s="347">
        <v>0</v>
      </c>
      <c r="M10" s="347">
        <v>0</v>
      </c>
      <c r="N10" s="347">
        <v>1416200</v>
      </c>
    </row>
    <row r="11" spans="1:15" x14ac:dyDescent="0.3">
      <c r="A11" s="223" t="s">
        <v>29</v>
      </c>
      <c r="B11" s="223"/>
      <c r="C11" s="346">
        <v>24102773</v>
      </c>
      <c r="D11" s="279">
        <v>594780</v>
      </c>
      <c r="E11" s="279">
        <v>1059110</v>
      </c>
      <c r="F11" s="279">
        <v>5430628</v>
      </c>
      <c r="G11" s="279">
        <v>7428232</v>
      </c>
      <c r="H11" s="283">
        <v>1022949</v>
      </c>
      <c r="I11" s="267"/>
      <c r="J11" s="347">
        <v>58000</v>
      </c>
      <c r="K11" s="347">
        <v>0</v>
      </c>
      <c r="L11" s="347">
        <v>0</v>
      </c>
      <c r="M11" s="347">
        <v>0</v>
      </c>
      <c r="N11" s="347">
        <v>58000</v>
      </c>
    </row>
    <row r="12" spans="1:15" x14ac:dyDescent="0.3">
      <c r="A12" s="223" t="s">
        <v>31</v>
      </c>
      <c r="B12" s="223"/>
      <c r="C12" s="346">
        <v>12597327</v>
      </c>
      <c r="D12" s="279">
        <v>6875350</v>
      </c>
      <c r="E12" s="279">
        <v>1447300</v>
      </c>
      <c r="F12" s="279">
        <v>1026665</v>
      </c>
      <c r="G12" s="279">
        <v>8296861</v>
      </c>
      <c r="H12" s="283">
        <v>3206240</v>
      </c>
      <c r="I12" s="267"/>
      <c r="J12" s="347">
        <v>340560</v>
      </c>
      <c r="K12" s="347">
        <v>0</v>
      </c>
      <c r="L12" s="347">
        <v>0</v>
      </c>
      <c r="M12" s="347">
        <v>0</v>
      </c>
      <c r="N12" s="347">
        <v>340560</v>
      </c>
    </row>
    <row r="13" spans="1:15" x14ac:dyDescent="0.3">
      <c r="A13" s="223" t="s">
        <v>32</v>
      </c>
      <c r="B13" s="223"/>
      <c r="C13" s="346">
        <v>847082</v>
      </c>
      <c r="D13" s="245">
        <v>500261</v>
      </c>
      <c r="E13" s="245">
        <v>0</v>
      </c>
      <c r="F13" s="279">
        <v>55500</v>
      </c>
      <c r="G13" s="279">
        <v>17000</v>
      </c>
      <c r="H13" s="283">
        <v>444750</v>
      </c>
      <c r="I13" s="267"/>
      <c r="J13" s="347">
        <v>0</v>
      </c>
      <c r="K13" s="347">
        <v>0</v>
      </c>
      <c r="L13" s="347">
        <v>0</v>
      </c>
      <c r="M13" s="347">
        <v>0</v>
      </c>
      <c r="N13" s="347">
        <v>0</v>
      </c>
    </row>
    <row r="14" spans="1:15" x14ac:dyDescent="0.3">
      <c r="A14" s="223" t="s">
        <v>33</v>
      </c>
      <c r="B14" s="223"/>
      <c r="C14" s="346">
        <v>4472495</v>
      </c>
      <c r="D14" s="245">
        <v>0</v>
      </c>
      <c r="E14" s="245">
        <v>5000</v>
      </c>
      <c r="F14" s="279">
        <v>3074790</v>
      </c>
      <c r="G14" s="279">
        <v>30000</v>
      </c>
      <c r="H14" s="283">
        <v>94250</v>
      </c>
      <c r="I14" s="267"/>
      <c r="J14" s="347">
        <v>0</v>
      </c>
      <c r="K14" s="347">
        <v>0</v>
      </c>
      <c r="L14" s="347">
        <v>0</v>
      </c>
      <c r="M14" s="347">
        <v>0</v>
      </c>
      <c r="N14" s="347">
        <v>0</v>
      </c>
    </row>
    <row r="15" spans="1:15" x14ac:dyDescent="0.3">
      <c r="A15" s="223" t="s">
        <v>34</v>
      </c>
      <c r="B15" s="223"/>
      <c r="C15" s="346">
        <v>29850820</v>
      </c>
      <c r="D15" s="245">
        <v>1739547</v>
      </c>
      <c r="E15" s="245">
        <v>16307314</v>
      </c>
      <c r="F15" s="279">
        <v>2700481</v>
      </c>
      <c r="G15" s="279">
        <v>2603193</v>
      </c>
      <c r="H15" s="283">
        <v>19825155</v>
      </c>
      <c r="I15" s="267"/>
      <c r="J15" s="347">
        <v>2017754</v>
      </c>
      <c r="K15" s="347">
        <v>0</v>
      </c>
      <c r="L15" s="347">
        <v>0</v>
      </c>
      <c r="M15" s="347">
        <v>0</v>
      </c>
      <c r="N15" s="347">
        <v>2017754</v>
      </c>
    </row>
    <row r="16" spans="1:15" x14ac:dyDescent="0.3">
      <c r="A16" s="223" t="s">
        <v>35</v>
      </c>
      <c r="B16" s="223"/>
      <c r="C16" s="346">
        <v>494289</v>
      </c>
      <c r="D16" s="245">
        <v>0</v>
      </c>
      <c r="E16" s="245">
        <v>549209</v>
      </c>
      <c r="F16" s="279">
        <v>2400</v>
      </c>
      <c r="G16" s="279">
        <v>201304</v>
      </c>
      <c r="H16" s="283">
        <v>27000</v>
      </c>
      <c r="I16" s="267"/>
      <c r="J16" s="347">
        <v>0</v>
      </c>
      <c r="K16" s="347">
        <v>0</v>
      </c>
      <c r="L16" s="347">
        <v>0</v>
      </c>
      <c r="M16" s="347">
        <v>0</v>
      </c>
      <c r="N16" s="347">
        <v>0</v>
      </c>
    </row>
    <row r="17" spans="1:14" x14ac:dyDescent="0.3">
      <c r="A17" s="226" t="s">
        <v>36</v>
      </c>
      <c r="B17" s="226"/>
      <c r="C17" s="346">
        <v>114318540</v>
      </c>
      <c r="D17" s="245">
        <v>13635628</v>
      </c>
      <c r="E17" s="245">
        <v>13031191</v>
      </c>
      <c r="F17" s="279">
        <v>28432276</v>
      </c>
      <c r="G17" s="279">
        <v>28003755</v>
      </c>
      <c r="H17" s="283">
        <v>33446684</v>
      </c>
      <c r="I17" s="267"/>
      <c r="J17" s="347">
        <v>3309465</v>
      </c>
      <c r="K17" s="347">
        <v>0</v>
      </c>
      <c r="L17" s="347">
        <v>0</v>
      </c>
      <c r="M17" s="347">
        <v>0</v>
      </c>
      <c r="N17" s="347">
        <v>3309465</v>
      </c>
    </row>
    <row r="18" spans="1:14" x14ac:dyDescent="0.3">
      <c r="A18" s="223" t="s">
        <v>37</v>
      </c>
      <c r="B18" s="223"/>
      <c r="C18" s="346">
        <v>680480</v>
      </c>
      <c r="D18" s="245">
        <v>2000</v>
      </c>
      <c r="E18" s="245">
        <v>175000</v>
      </c>
      <c r="F18" s="279">
        <v>7000</v>
      </c>
      <c r="G18" s="279">
        <v>151000</v>
      </c>
      <c r="H18" s="283">
        <v>150000</v>
      </c>
      <c r="I18" s="267"/>
      <c r="J18" s="347">
        <v>0</v>
      </c>
      <c r="K18" s="347">
        <v>0</v>
      </c>
      <c r="L18" s="347">
        <v>0</v>
      </c>
      <c r="M18" s="347">
        <v>0</v>
      </c>
      <c r="N18" s="347">
        <v>0</v>
      </c>
    </row>
    <row r="19" spans="1:14" x14ac:dyDescent="0.3">
      <c r="A19" s="223" t="s">
        <v>38</v>
      </c>
      <c r="B19" s="223"/>
      <c r="C19" s="346">
        <v>3963844</v>
      </c>
      <c r="D19" s="245">
        <v>379979</v>
      </c>
      <c r="E19" s="245">
        <v>1718750</v>
      </c>
      <c r="F19" s="279">
        <v>0</v>
      </c>
      <c r="G19" s="279">
        <v>184383</v>
      </c>
      <c r="H19" s="283">
        <v>1962249</v>
      </c>
      <c r="I19" s="267"/>
      <c r="J19" s="347">
        <v>0</v>
      </c>
      <c r="K19" s="347">
        <v>0</v>
      </c>
      <c r="L19" s="347">
        <v>0</v>
      </c>
      <c r="M19" s="347">
        <v>0</v>
      </c>
      <c r="N19" s="347">
        <v>0</v>
      </c>
    </row>
    <row r="20" spans="1:14" x14ac:dyDescent="0.3">
      <c r="A20" s="223" t="s">
        <v>39</v>
      </c>
      <c r="B20" s="223"/>
      <c r="C20" s="346">
        <v>90583725</v>
      </c>
      <c r="D20" s="245">
        <v>16000</v>
      </c>
      <c r="E20" s="245">
        <v>10470950</v>
      </c>
      <c r="F20" s="279">
        <v>5855870</v>
      </c>
      <c r="G20" s="279">
        <v>15130353</v>
      </c>
      <c r="H20" s="283">
        <v>5926490</v>
      </c>
      <c r="I20" s="267"/>
      <c r="J20" s="347">
        <v>5678942</v>
      </c>
      <c r="K20" s="347">
        <v>0</v>
      </c>
      <c r="L20" s="347">
        <v>0</v>
      </c>
      <c r="M20" s="347">
        <v>0</v>
      </c>
      <c r="N20" s="347">
        <v>5678942</v>
      </c>
    </row>
    <row r="21" spans="1:14" x14ac:dyDescent="0.3">
      <c r="A21" s="223" t="s">
        <v>40</v>
      </c>
      <c r="B21" s="223"/>
      <c r="C21" s="346">
        <v>693393</v>
      </c>
      <c r="D21" s="245">
        <v>12000</v>
      </c>
      <c r="E21" s="245">
        <v>3000</v>
      </c>
      <c r="F21" s="279">
        <v>4500</v>
      </c>
      <c r="G21" s="279">
        <v>109200</v>
      </c>
      <c r="H21" s="283">
        <v>40000</v>
      </c>
      <c r="I21" s="267"/>
      <c r="J21" s="347">
        <v>0</v>
      </c>
      <c r="K21" s="347">
        <v>0</v>
      </c>
      <c r="L21" s="347">
        <v>0</v>
      </c>
      <c r="M21" s="347">
        <v>0</v>
      </c>
      <c r="N21" s="347">
        <v>0</v>
      </c>
    </row>
    <row r="22" spans="1:14" x14ac:dyDescent="0.3">
      <c r="A22" s="223" t="s">
        <v>41</v>
      </c>
      <c r="B22" s="223"/>
      <c r="C22" s="346">
        <v>2874114</v>
      </c>
      <c r="D22" s="245">
        <v>1328563</v>
      </c>
      <c r="E22" s="245">
        <v>155174</v>
      </c>
      <c r="F22" s="279">
        <v>1301586</v>
      </c>
      <c r="G22" s="279">
        <v>0</v>
      </c>
      <c r="H22" s="283">
        <v>0</v>
      </c>
      <c r="I22" s="267"/>
      <c r="J22" s="347">
        <v>262036</v>
      </c>
      <c r="K22" s="347">
        <v>0</v>
      </c>
      <c r="L22" s="347">
        <v>0</v>
      </c>
      <c r="M22" s="347">
        <v>0</v>
      </c>
      <c r="N22" s="347">
        <v>262036</v>
      </c>
    </row>
    <row r="23" spans="1:14" x14ac:dyDescent="0.3">
      <c r="A23" s="223" t="s">
        <v>42</v>
      </c>
      <c r="B23" s="223"/>
      <c r="C23" s="346">
        <v>43855942</v>
      </c>
      <c r="D23" s="245">
        <v>3803800</v>
      </c>
      <c r="E23" s="245">
        <v>8685602</v>
      </c>
      <c r="F23" s="279">
        <v>15463607</v>
      </c>
      <c r="G23" s="279">
        <v>3193066</v>
      </c>
      <c r="H23" s="283">
        <v>12222317</v>
      </c>
      <c r="I23" s="267"/>
      <c r="J23" s="347">
        <v>6994940</v>
      </c>
      <c r="K23" s="347">
        <v>0</v>
      </c>
      <c r="L23" s="347">
        <v>0</v>
      </c>
      <c r="M23" s="347">
        <v>0</v>
      </c>
      <c r="N23" s="347">
        <v>6994940</v>
      </c>
    </row>
    <row r="24" spans="1:14" x14ac:dyDescent="0.3">
      <c r="A24" s="223" t="s">
        <v>43</v>
      </c>
      <c r="B24" s="223"/>
      <c r="C24" s="346">
        <v>11466469</v>
      </c>
      <c r="D24" s="245">
        <v>2377740</v>
      </c>
      <c r="E24" s="245">
        <v>1845305</v>
      </c>
      <c r="F24" s="279">
        <v>1335000</v>
      </c>
      <c r="G24" s="279">
        <v>8119400</v>
      </c>
      <c r="H24" s="283">
        <v>723550</v>
      </c>
      <c r="I24" s="267"/>
      <c r="J24" s="347">
        <v>0</v>
      </c>
      <c r="K24" s="347">
        <v>0</v>
      </c>
      <c r="L24" s="347">
        <v>0</v>
      </c>
      <c r="M24" s="347">
        <v>0</v>
      </c>
      <c r="N24" s="347">
        <v>0</v>
      </c>
    </row>
    <row r="25" spans="1:14" x14ac:dyDescent="0.3">
      <c r="A25" s="226" t="s">
        <v>44</v>
      </c>
      <c r="B25" s="226"/>
      <c r="C25" s="346">
        <v>2734408</v>
      </c>
      <c r="D25" s="245">
        <v>445160</v>
      </c>
      <c r="E25" s="245">
        <v>172000</v>
      </c>
      <c r="F25" s="279">
        <v>90000</v>
      </c>
      <c r="G25" s="279">
        <v>1424000</v>
      </c>
      <c r="H25" s="283">
        <v>0</v>
      </c>
      <c r="I25" s="267"/>
      <c r="J25" s="347">
        <v>0</v>
      </c>
      <c r="K25" s="347">
        <v>0</v>
      </c>
      <c r="L25" s="347">
        <v>0</v>
      </c>
      <c r="M25" s="347">
        <v>0</v>
      </c>
      <c r="N25" s="347">
        <v>0</v>
      </c>
    </row>
    <row r="26" spans="1:14" x14ac:dyDescent="0.3">
      <c r="A26" s="223" t="s">
        <v>45</v>
      </c>
      <c r="B26" s="223"/>
      <c r="C26" s="346">
        <v>62455348</v>
      </c>
      <c r="D26" s="245">
        <v>3288720</v>
      </c>
      <c r="E26" s="245">
        <v>17430066</v>
      </c>
      <c r="F26" s="279">
        <v>2146646</v>
      </c>
      <c r="G26" s="279">
        <v>421150</v>
      </c>
      <c r="H26" s="283">
        <v>10742190</v>
      </c>
      <c r="I26" s="267"/>
      <c r="J26" s="347">
        <v>1966223</v>
      </c>
      <c r="K26" s="347">
        <v>0</v>
      </c>
      <c r="L26" s="347">
        <v>0</v>
      </c>
      <c r="M26" s="347">
        <v>0</v>
      </c>
      <c r="N26" s="347">
        <v>1966223</v>
      </c>
    </row>
    <row r="27" spans="1:14" x14ac:dyDescent="0.3">
      <c r="A27" s="223" t="s">
        <v>46</v>
      </c>
      <c r="B27" s="223"/>
      <c r="C27" s="346">
        <v>9243819</v>
      </c>
      <c r="D27" s="245">
        <v>320000</v>
      </c>
      <c r="E27" s="245">
        <v>2744719</v>
      </c>
      <c r="F27" s="279">
        <v>550000</v>
      </c>
      <c r="G27" s="279">
        <v>0</v>
      </c>
      <c r="H27" s="283">
        <v>248400</v>
      </c>
      <c r="I27" s="267"/>
      <c r="J27" s="347">
        <v>2983264</v>
      </c>
      <c r="K27" s="347">
        <v>0</v>
      </c>
      <c r="L27" s="347">
        <v>0</v>
      </c>
      <c r="M27" s="347">
        <v>0</v>
      </c>
      <c r="N27" s="347">
        <v>2983264</v>
      </c>
    </row>
    <row r="28" spans="1:14" x14ac:dyDescent="0.3">
      <c r="A28" s="223" t="s">
        <v>47</v>
      </c>
      <c r="B28" s="223"/>
      <c r="C28" s="346">
        <v>38446758</v>
      </c>
      <c r="D28" s="245">
        <v>1790619</v>
      </c>
      <c r="E28" s="245">
        <v>2761550</v>
      </c>
      <c r="F28" s="279">
        <v>15776600</v>
      </c>
      <c r="G28" s="279">
        <v>2451000</v>
      </c>
      <c r="H28" s="283">
        <v>9847800</v>
      </c>
      <c r="I28" s="267"/>
      <c r="J28" s="347">
        <v>5597700</v>
      </c>
      <c r="K28" s="347">
        <v>0</v>
      </c>
      <c r="L28" s="347">
        <v>0</v>
      </c>
      <c r="M28" s="347">
        <v>0</v>
      </c>
      <c r="N28" s="347">
        <v>5597700</v>
      </c>
    </row>
    <row r="29" spans="1:14" x14ac:dyDescent="0.3">
      <c r="A29" s="223" t="s">
        <v>48</v>
      </c>
      <c r="B29" s="223"/>
      <c r="C29" s="346">
        <v>25697854</v>
      </c>
      <c r="D29" s="245">
        <v>1526500</v>
      </c>
      <c r="E29" s="245">
        <v>314400</v>
      </c>
      <c r="F29" s="279">
        <v>12389078</v>
      </c>
      <c r="G29" s="279">
        <v>1462840</v>
      </c>
      <c r="H29" s="283">
        <v>1426600</v>
      </c>
      <c r="I29" s="267"/>
      <c r="J29" s="347">
        <v>0</v>
      </c>
      <c r="K29" s="347">
        <v>0</v>
      </c>
      <c r="L29" s="347">
        <v>0</v>
      </c>
      <c r="M29" s="347">
        <v>0</v>
      </c>
      <c r="N29" s="347">
        <v>0</v>
      </c>
    </row>
    <row r="30" spans="1:14" x14ac:dyDescent="0.3">
      <c r="A30" s="223" t="s">
        <v>49</v>
      </c>
      <c r="B30" s="223"/>
      <c r="C30" s="346">
        <v>24660455</v>
      </c>
      <c r="D30" s="245">
        <v>5583041</v>
      </c>
      <c r="E30" s="245">
        <v>1044300</v>
      </c>
      <c r="F30" s="279">
        <v>7816500</v>
      </c>
      <c r="G30" s="279">
        <v>10393950</v>
      </c>
      <c r="H30" s="283">
        <v>1293500</v>
      </c>
      <c r="I30" s="267"/>
      <c r="J30" s="347">
        <v>1489600</v>
      </c>
      <c r="K30" s="347">
        <v>0</v>
      </c>
      <c r="L30" s="347">
        <v>0</v>
      </c>
      <c r="M30" s="347">
        <v>0</v>
      </c>
      <c r="N30" s="347">
        <v>1489600</v>
      </c>
    </row>
    <row r="31" spans="1:14" x14ac:dyDescent="0.3">
      <c r="A31" s="223" t="s">
        <v>50</v>
      </c>
      <c r="B31" s="223"/>
      <c r="C31" s="346">
        <v>877802</v>
      </c>
      <c r="D31" s="245">
        <v>615940</v>
      </c>
      <c r="E31" s="245">
        <v>1121442</v>
      </c>
      <c r="F31" s="279">
        <v>32000</v>
      </c>
      <c r="G31" s="279">
        <v>526240</v>
      </c>
      <c r="H31" s="283">
        <v>992696</v>
      </c>
      <c r="I31" s="267"/>
      <c r="J31" s="347">
        <v>0</v>
      </c>
      <c r="K31" s="347">
        <v>0</v>
      </c>
      <c r="L31" s="347">
        <v>0</v>
      </c>
      <c r="M31" s="347">
        <v>0</v>
      </c>
      <c r="N31" s="347">
        <v>0</v>
      </c>
    </row>
    <row r="32" spans="1:14" x14ac:dyDescent="0.3">
      <c r="A32" s="223" t="s">
        <v>51</v>
      </c>
      <c r="B32" s="223"/>
      <c r="C32" s="346">
        <v>30948719</v>
      </c>
      <c r="D32" s="245">
        <v>7947449</v>
      </c>
      <c r="E32" s="245">
        <v>11948110</v>
      </c>
      <c r="F32" s="279">
        <v>1474550</v>
      </c>
      <c r="G32" s="279">
        <v>10190810</v>
      </c>
      <c r="H32" s="283">
        <v>11450252</v>
      </c>
      <c r="I32" s="267"/>
      <c r="J32" s="347">
        <v>44010</v>
      </c>
      <c r="K32" s="347">
        <v>0</v>
      </c>
      <c r="L32" s="347">
        <v>0</v>
      </c>
      <c r="M32" s="347">
        <v>0</v>
      </c>
      <c r="N32" s="347">
        <v>44010</v>
      </c>
    </row>
    <row r="33" spans="1:14" x14ac:dyDescent="0.3">
      <c r="A33" s="223" t="s">
        <v>52</v>
      </c>
      <c r="B33" s="223"/>
      <c r="C33" s="346">
        <v>1583043</v>
      </c>
      <c r="D33" s="245">
        <v>0</v>
      </c>
      <c r="E33" s="245">
        <v>15000</v>
      </c>
      <c r="F33" s="279">
        <v>27649</v>
      </c>
      <c r="G33" s="279">
        <v>0</v>
      </c>
      <c r="H33" s="283">
        <v>175000</v>
      </c>
      <c r="I33" s="267"/>
      <c r="J33" s="347">
        <v>0</v>
      </c>
      <c r="K33" s="347">
        <v>0</v>
      </c>
      <c r="L33" s="347">
        <v>0</v>
      </c>
      <c r="M33" s="347">
        <v>0</v>
      </c>
      <c r="N33" s="347">
        <v>0</v>
      </c>
    </row>
    <row r="34" spans="1:14" x14ac:dyDescent="0.3">
      <c r="A34" s="223" t="s">
        <v>53</v>
      </c>
      <c r="B34" s="223"/>
      <c r="C34" s="346">
        <v>17096887</v>
      </c>
      <c r="D34" s="245">
        <v>1573758</v>
      </c>
      <c r="E34" s="245">
        <v>5689921</v>
      </c>
      <c r="F34" s="279">
        <v>6595990</v>
      </c>
      <c r="G34" s="279">
        <v>6498999</v>
      </c>
      <c r="H34" s="283">
        <v>3942358</v>
      </c>
      <c r="I34" s="267"/>
      <c r="J34" s="347">
        <v>4470150</v>
      </c>
      <c r="K34" s="347">
        <v>0</v>
      </c>
      <c r="L34" s="347">
        <v>0</v>
      </c>
      <c r="M34" s="347">
        <v>0</v>
      </c>
      <c r="N34" s="347">
        <v>4470150</v>
      </c>
    </row>
    <row r="35" spans="1:14" x14ac:dyDescent="0.3">
      <c r="A35" s="223" t="s">
        <v>54</v>
      </c>
      <c r="B35" s="223"/>
      <c r="C35" s="346">
        <v>171368042</v>
      </c>
      <c r="D35" s="245">
        <v>11240307</v>
      </c>
      <c r="E35" s="245">
        <v>35498731</v>
      </c>
      <c r="F35" s="279">
        <v>18686909</v>
      </c>
      <c r="G35" s="279">
        <v>33403024</v>
      </c>
      <c r="H35" s="283">
        <v>21734341</v>
      </c>
      <c r="I35" s="267"/>
      <c r="J35" s="347">
        <v>2754474</v>
      </c>
      <c r="K35" s="347">
        <v>0</v>
      </c>
      <c r="L35" s="347">
        <v>0</v>
      </c>
      <c r="M35" s="347">
        <v>0</v>
      </c>
      <c r="N35" s="347">
        <v>2754474</v>
      </c>
    </row>
    <row r="36" spans="1:14" x14ac:dyDescent="0.3">
      <c r="A36" s="223" t="s">
        <v>55</v>
      </c>
      <c r="B36" s="223"/>
      <c r="C36" s="346">
        <v>20605644</v>
      </c>
      <c r="D36" s="245">
        <v>6351301</v>
      </c>
      <c r="E36" s="245">
        <v>35500</v>
      </c>
      <c r="F36" s="279">
        <v>95100</v>
      </c>
      <c r="G36" s="279">
        <v>6483000</v>
      </c>
      <c r="H36" s="283">
        <v>1530371</v>
      </c>
      <c r="I36" s="267"/>
      <c r="J36" s="347">
        <v>0</v>
      </c>
      <c r="K36" s="347">
        <v>0</v>
      </c>
      <c r="L36" s="347">
        <v>0</v>
      </c>
      <c r="M36" s="347">
        <v>0</v>
      </c>
      <c r="N36" s="347">
        <v>0</v>
      </c>
    </row>
    <row r="37" spans="1:14" x14ac:dyDescent="0.3">
      <c r="A37" s="223" t="s">
        <v>56</v>
      </c>
      <c r="B37" s="223"/>
      <c r="C37" s="346">
        <v>29080374</v>
      </c>
      <c r="D37" s="245">
        <v>2485526</v>
      </c>
      <c r="E37" s="245">
        <v>2651600</v>
      </c>
      <c r="F37" s="279">
        <v>7303902</v>
      </c>
      <c r="G37" s="279">
        <v>3914900</v>
      </c>
      <c r="H37" s="283">
        <v>1525000</v>
      </c>
      <c r="I37" s="267"/>
      <c r="J37" s="347">
        <v>400000</v>
      </c>
      <c r="K37" s="347">
        <v>0</v>
      </c>
      <c r="L37" s="347">
        <v>0</v>
      </c>
      <c r="M37" s="347">
        <v>0</v>
      </c>
      <c r="N37" s="347">
        <v>400000</v>
      </c>
    </row>
    <row r="38" spans="1:14" x14ac:dyDescent="0.3">
      <c r="A38" s="223" t="s">
        <v>57</v>
      </c>
      <c r="B38" s="223"/>
      <c r="C38" s="346">
        <v>11712550</v>
      </c>
      <c r="D38" s="245">
        <v>3363069</v>
      </c>
      <c r="E38" s="245">
        <v>2672026</v>
      </c>
      <c r="F38" s="279">
        <v>0</v>
      </c>
      <c r="G38" s="279">
        <v>5086513</v>
      </c>
      <c r="H38" s="283">
        <v>511025</v>
      </c>
      <c r="I38" s="267"/>
      <c r="J38" s="347">
        <v>0</v>
      </c>
      <c r="K38" s="347">
        <v>0</v>
      </c>
      <c r="L38" s="347">
        <v>0</v>
      </c>
      <c r="M38" s="347">
        <v>0</v>
      </c>
      <c r="N38" s="347">
        <v>0</v>
      </c>
    </row>
    <row r="39" spans="1:14" x14ac:dyDescent="0.3">
      <c r="A39" s="223" t="s">
        <v>58</v>
      </c>
      <c r="B39" s="223"/>
      <c r="C39" s="346">
        <v>4673573</v>
      </c>
      <c r="D39" s="245">
        <v>953900</v>
      </c>
      <c r="E39" s="245">
        <v>429114</v>
      </c>
      <c r="F39" s="279">
        <v>489418</v>
      </c>
      <c r="G39" s="279">
        <v>2153542</v>
      </c>
      <c r="H39" s="283">
        <v>28006</v>
      </c>
      <c r="I39" s="267"/>
      <c r="J39" s="347">
        <v>0</v>
      </c>
      <c r="K39" s="347">
        <v>0</v>
      </c>
      <c r="L39" s="347">
        <v>0</v>
      </c>
      <c r="M39" s="347">
        <v>0</v>
      </c>
      <c r="N39" s="347">
        <v>0</v>
      </c>
    </row>
    <row r="40" spans="1:14" x14ac:dyDescent="0.3">
      <c r="A40" s="223" t="s">
        <v>59</v>
      </c>
      <c r="B40" s="223"/>
      <c r="C40" s="346">
        <v>288873</v>
      </c>
      <c r="D40" s="245">
        <v>0</v>
      </c>
      <c r="E40" s="245">
        <v>51000</v>
      </c>
      <c r="F40" s="279">
        <v>0</v>
      </c>
      <c r="G40" s="279">
        <v>1079</v>
      </c>
      <c r="H40" s="283">
        <v>0</v>
      </c>
      <c r="I40" s="267"/>
      <c r="J40" s="347">
        <v>0</v>
      </c>
      <c r="K40" s="347">
        <v>0</v>
      </c>
      <c r="L40" s="347">
        <v>0</v>
      </c>
      <c r="M40" s="347">
        <v>0</v>
      </c>
      <c r="N40" s="347">
        <v>0</v>
      </c>
    </row>
    <row r="41" spans="1:14" x14ac:dyDescent="0.3">
      <c r="A41" s="226" t="s">
        <v>60</v>
      </c>
      <c r="B41" s="226"/>
      <c r="C41" s="346">
        <v>455465</v>
      </c>
      <c r="D41" s="245">
        <v>14850</v>
      </c>
      <c r="E41" s="245">
        <v>138800</v>
      </c>
      <c r="F41" s="279">
        <v>15881</v>
      </c>
      <c r="G41" s="279">
        <v>0</v>
      </c>
      <c r="H41" s="283">
        <v>4450</v>
      </c>
      <c r="I41" s="267"/>
      <c r="J41" s="347">
        <v>10999</v>
      </c>
      <c r="K41" s="347">
        <v>0</v>
      </c>
      <c r="L41" s="347">
        <v>0</v>
      </c>
      <c r="M41" s="347">
        <v>0</v>
      </c>
      <c r="N41" s="347">
        <v>10999</v>
      </c>
    </row>
    <row r="42" spans="1:14" x14ac:dyDescent="0.3">
      <c r="A42" s="226" t="s">
        <v>61</v>
      </c>
      <c r="B42" s="226"/>
      <c r="C42" s="346">
        <v>26755533</v>
      </c>
      <c r="D42" s="245">
        <v>5668521</v>
      </c>
      <c r="E42" s="245">
        <v>4289000</v>
      </c>
      <c r="F42" s="279">
        <v>3814930</v>
      </c>
      <c r="G42" s="279">
        <v>10110197</v>
      </c>
      <c r="H42" s="283">
        <v>5895370</v>
      </c>
      <c r="I42" s="267"/>
      <c r="J42" s="347">
        <v>355450</v>
      </c>
      <c r="K42" s="347">
        <v>0</v>
      </c>
      <c r="L42" s="347">
        <v>0</v>
      </c>
      <c r="M42" s="347">
        <v>0</v>
      </c>
      <c r="N42" s="347">
        <v>355450</v>
      </c>
    </row>
    <row r="43" spans="1:14" x14ac:dyDescent="0.3">
      <c r="A43" s="226" t="s">
        <v>62</v>
      </c>
      <c r="B43" s="226"/>
      <c r="C43" s="346">
        <v>18638948</v>
      </c>
      <c r="D43" s="245">
        <v>6076026</v>
      </c>
      <c r="E43" s="245">
        <v>2029243</v>
      </c>
      <c r="F43" s="279">
        <v>1595207</v>
      </c>
      <c r="G43" s="279">
        <v>3731400</v>
      </c>
      <c r="H43" s="283">
        <v>2680955</v>
      </c>
      <c r="I43" s="267"/>
      <c r="J43" s="347">
        <v>2215867</v>
      </c>
      <c r="K43" s="347">
        <v>0</v>
      </c>
      <c r="L43" s="347">
        <v>0</v>
      </c>
      <c r="M43" s="347">
        <v>0</v>
      </c>
      <c r="N43" s="347">
        <v>2215867</v>
      </c>
    </row>
    <row r="44" spans="1:14" x14ac:dyDescent="0.3">
      <c r="A44" s="223" t="s">
        <v>63</v>
      </c>
      <c r="B44" s="223"/>
      <c r="C44" s="346">
        <v>213450</v>
      </c>
      <c r="D44" s="245">
        <v>0</v>
      </c>
      <c r="E44" s="245">
        <v>0</v>
      </c>
      <c r="F44" s="279">
        <v>0</v>
      </c>
      <c r="G44" s="279">
        <v>0</v>
      </c>
      <c r="H44" s="283">
        <v>0</v>
      </c>
      <c r="I44" s="267"/>
      <c r="J44" s="347">
        <v>0</v>
      </c>
      <c r="K44" s="347">
        <v>0</v>
      </c>
      <c r="L44" s="347">
        <v>0</v>
      </c>
      <c r="M44" s="347">
        <v>0</v>
      </c>
      <c r="N44" s="347">
        <v>0</v>
      </c>
    </row>
    <row r="45" spans="1:14" x14ac:dyDescent="0.3">
      <c r="A45" s="223" t="s">
        <v>64</v>
      </c>
      <c r="B45" s="223"/>
      <c r="C45" s="346">
        <v>46916285</v>
      </c>
      <c r="D45" s="245">
        <v>12538885</v>
      </c>
      <c r="E45" s="245">
        <v>10480772</v>
      </c>
      <c r="F45" s="279">
        <v>4649638</v>
      </c>
      <c r="G45" s="279">
        <v>7403169</v>
      </c>
      <c r="H45" s="283">
        <v>13131076</v>
      </c>
      <c r="I45" s="267"/>
      <c r="J45" s="347">
        <v>3665154</v>
      </c>
      <c r="K45" s="347">
        <v>0</v>
      </c>
      <c r="L45" s="347">
        <v>0</v>
      </c>
      <c r="M45" s="347">
        <v>0</v>
      </c>
      <c r="N45" s="347">
        <v>3665154</v>
      </c>
    </row>
    <row r="46" spans="1:14" x14ac:dyDescent="0.3">
      <c r="A46" s="223" t="s">
        <v>65</v>
      </c>
      <c r="B46" s="223"/>
      <c r="C46" s="346">
        <v>10494882</v>
      </c>
      <c r="D46" s="245">
        <v>0</v>
      </c>
      <c r="E46" s="245">
        <v>5293650</v>
      </c>
      <c r="F46" s="279">
        <v>122164</v>
      </c>
      <c r="G46" s="279">
        <v>1133070</v>
      </c>
      <c r="H46" s="283">
        <v>5622710</v>
      </c>
      <c r="I46" s="267"/>
      <c r="J46" s="347">
        <v>0</v>
      </c>
      <c r="K46" s="347">
        <v>0</v>
      </c>
      <c r="L46" s="347">
        <v>0</v>
      </c>
      <c r="M46" s="347">
        <v>0</v>
      </c>
      <c r="N46" s="347">
        <v>0</v>
      </c>
    </row>
    <row r="47" spans="1:14" x14ac:dyDescent="0.3">
      <c r="A47" s="223" t="s">
        <v>66</v>
      </c>
      <c r="B47" s="223"/>
      <c r="C47" s="346">
        <v>48707227</v>
      </c>
      <c r="D47" s="245">
        <v>20984657</v>
      </c>
      <c r="E47" s="245">
        <v>6210233</v>
      </c>
      <c r="F47" s="279">
        <v>5785560</v>
      </c>
      <c r="G47" s="279">
        <v>6832335</v>
      </c>
      <c r="H47" s="283">
        <v>22839478</v>
      </c>
      <c r="I47" s="267"/>
      <c r="J47" s="347">
        <v>0</v>
      </c>
      <c r="K47" s="347">
        <v>0</v>
      </c>
      <c r="L47" s="347">
        <v>0</v>
      </c>
      <c r="M47" s="347">
        <v>0</v>
      </c>
      <c r="N47" s="347">
        <v>0</v>
      </c>
    </row>
    <row r="48" spans="1:14" x14ac:dyDescent="0.3">
      <c r="A48" s="223" t="s">
        <v>67</v>
      </c>
      <c r="B48" s="223"/>
      <c r="C48" s="346">
        <v>28837875</v>
      </c>
      <c r="D48" s="245">
        <v>1111786</v>
      </c>
      <c r="E48" s="245">
        <v>9617736</v>
      </c>
      <c r="F48" s="279">
        <v>2040108</v>
      </c>
      <c r="G48" s="279">
        <v>1055716</v>
      </c>
      <c r="H48" s="283">
        <v>7383962</v>
      </c>
      <c r="I48" s="267"/>
      <c r="J48" s="347">
        <v>631350</v>
      </c>
      <c r="K48" s="347">
        <v>0</v>
      </c>
      <c r="L48" s="347">
        <v>0</v>
      </c>
      <c r="M48" s="347">
        <v>0</v>
      </c>
      <c r="N48" s="347">
        <v>631350</v>
      </c>
    </row>
    <row r="49" spans="1:19" x14ac:dyDescent="0.3">
      <c r="A49" s="224" t="s">
        <v>68</v>
      </c>
      <c r="B49" s="224"/>
      <c r="C49" s="346">
        <v>557000</v>
      </c>
      <c r="D49" s="245">
        <v>518485</v>
      </c>
      <c r="E49" s="245">
        <v>0</v>
      </c>
      <c r="F49" s="279">
        <v>0</v>
      </c>
      <c r="G49" s="279">
        <v>619610</v>
      </c>
      <c r="H49" s="283">
        <v>0</v>
      </c>
      <c r="I49" s="267"/>
      <c r="J49" s="347">
        <v>0</v>
      </c>
      <c r="K49" s="347">
        <v>0</v>
      </c>
      <c r="L49" s="347">
        <v>0</v>
      </c>
      <c r="M49" s="347">
        <v>0</v>
      </c>
      <c r="N49" s="347">
        <v>0</v>
      </c>
    </row>
    <row r="50" spans="1:19" x14ac:dyDescent="0.3">
      <c r="A50" s="223" t="s">
        <v>69</v>
      </c>
      <c r="B50" s="223"/>
      <c r="C50" s="346">
        <v>7370968</v>
      </c>
      <c r="D50" s="245">
        <v>1582000</v>
      </c>
      <c r="E50" s="245">
        <v>473556</v>
      </c>
      <c r="F50" s="279">
        <v>1281243</v>
      </c>
      <c r="G50" s="279">
        <v>1215160</v>
      </c>
      <c r="H50" s="283">
        <v>1291242</v>
      </c>
      <c r="I50" s="267"/>
      <c r="J50" s="347">
        <v>863652</v>
      </c>
      <c r="K50" s="347">
        <v>0</v>
      </c>
      <c r="L50" s="347">
        <v>0</v>
      </c>
      <c r="M50" s="347">
        <v>0</v>
      </c>
      <c r="N50" s="347">
        <v>863652</v>
      </c>
    </row>
    <row r="51" spans="1:19" x14ac:dyDescent="0.3">
      <c r="A51" s="227" t="s">
        <v>4</v>
      </c>
      <c r="B51" s="220"/>
      <c r="C51" s="285">
        <v>1075382570</v>
      </c>
      <c r="D51" s="281">
        <v>137724562</v>
      </c>
      <c r="E51" s="281">
        <v>202908557</v>
      </c>
      <c r="F51" s="281">
        <v>172405858</v>
      </c>
      <c r="G51" s="281">
        <v>212847696</v>
      </c>
      <c r="H51" s="282">
        <v>209210311</v>
      </c>
      <c r="I51" s="271"/>
      <c r="J51" s="277">
        <v>47725290</v>
      </c>
      <c r="K51" s="277">
        <v>0</v>
      </c>
      <c r="L51" s="277">
        <v>0</v>
      </c>
      <c r="M51" s="277">
        <v>0</v>
      </c>
      <c r="N51" s="277">
        <v>47725290</v>
      </c>
      <c r="O51" s="96"/>
    </row>
    <row r="52" spans="1:19" x14ac:dyDescent="0.3">
      <c r="A52" s="231"/>
      <c r="B52" s="221"/>
      <c r="C52" s="222"/>
      <c r="D52" s="222"/>
      <c r="E52" s="225"/>
      <c r="F52" s="222"/>
      <c r="G52" s="222"/>
      <c r="H52" s="222"/>
      <c r="I52" s="275"/>
      <c r="J52" s="222"/>
      <c r="K52" s="222"/>
      <c r="L52" s="222"/>
      <c r="M52" s="222"/>
      <c r="N52" s="222"/>
    </row>
    <row r="53" spans="1:19" x14ac:dyDescent="0.3">
      <c r="A53" s="229"/>
      <c r="B53" s="229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</row>
    <row r="55" spans="1:19" x14ac:dyDescent="0.3">
      <c r="S55" t="s">
        <v>70</v>
      </c>
    </row>
  </sheetData>
  <mergeCells count="7">
    <mergeCell ref="J3:N3"/>
    <mergeCell ref="D3:D4"/>
    <mergeCell ref="F3:F4"/>
    <mergeCell ref="H3:H4"/>
    <mergeCell ref="C3:C4"/>
    <mergeCell ref="E3:E4"/>
    <mergeCell ref="G3:G4"/>
  </mergeCells>
  <pageMargins left="0.7" right="0.7" top="0.75" bottom="0.75" header="0.3" footer="0.3"/>
  <pageSetup scale="6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workbookViewId="0">
      <selection activeCell="P6" sqref="P6"/>
    </sheetView>
  </sheetViews>
  <sheetFormatPr defaultRowHeight="14.4" x14ac:dyDescent="0.3"/>
  <cols>
    <col min="1" max="1" width="16.5546875" customWidth="1"/>
    <col min="2" max="2" width="5.5546875" style="129" customWidth="1"/>
    <col min="3" max="3" width="16.44140625" customWidth="1"/>
    <col min="4" max="4" width="11.77734375" customWidth="1"/>
    <col min="5" max="5" width="12.109375" customWidth="1"/>
    <col min="6" max="6" width="12.6640625" customWidth="1"/>
    <col min="7" max="7" width="6.44140625" style="129" customWidth="1"/>
    <col min="8" max="8" width="10.109375" customWidth="1"/>
  </cols>
  <sheetData>
    <row r="1" spans="1:12" ht="17.399999999999999" x14ac:dyDescent="0.3">
      <c r="A1" s="180" t="s">
        <v>220</v>
      </c>
      <c r="B1" s="179"/>
      <c r="C1" s="177"/>
      <c r="D1" s="177"/>
      <c r="E1" s="177"/>
      <c r="F1" s="177"/>
      <c r="G1" s="176"/>
      <c r="H1" s="176"/>
      <c r="I1" s="177"/>
      <c r="J1" s="177"/>
      <c r="K1" s="177"/>
      <c r="L1" s="177"/>
    </row>
    <row r="2" spans="1:12" s="312" customFormat="1" ht="17.399999999999999" x14ac:dyDescent="0.3">
      <c r="A2" s="175" t="s">
        <v>0</v>
      </c>
      <c r="B2" s="179"/>
      <c r="C2" s="177"/>
      <c r="D2" s="177"/>
      <c r="E2" s="177"/>
      <c r="F2" s="177"/>
      <c r="G2" s="176"/>
      <c r="H2" s="176"/>
      <c r="I2" s="177"/>
      <c r="J2" s="177"/>
      <c r="K2" s="177"/>
      <c r="L2" s="177"/>
    </row>
    <row r="3" spans="1:12" ht="18.600000000000001" customHeight="1" x14ac:dyDescent="0.3">
      <c r="B3" s="175"/>
      <c r="C3" s="369" t="s">
        <v>180</v>
      </c>
      <c r="D3" s="367">
        <v>2018</v>
      </c>
      <c r="E3" s="367">
        <v>2019</v>
      </c>
      <c r="F3" s="367">
        <v>2020</v>
      </c>
      <c r="G3" s="348"/>
      <c r="H3" s="364" t="s">
        <v>191</v>
      </c>
      <c r="I3" s="365"/>
      <c r="J3" s="365"/>
      <c r="K3" s="365"/>
      <c r="L3" s="366"/>
    </row>
    <row r="4" spans="1:12" x14ac:dyDescent="0.3">
      <c r="A4" s="178" t="s">
        <v>71</v>
      </c>
      <c r="B4" s="178"/>
      <c r="C4" s="369"/>
      <c r="D4" s="368"/>
      <c r="E4" s="368"/>
      <c r="F4" s="368"/>
      <c r="G4" s="348"/>
      <c r="H4" s="183" t="s">
        <v>83</v>
      </c>
      <c r="I4" s="183" t="s">
        <v>84</v>
      </c>
      <c r="J4" s="183" t="s">
        <v>85</v>
      </c>
      <c r="K4" s="183" t="s">
        <v>86</v>
      </c>
      <c r="L4" s="183" t="s">
        <v>4</v>
      </c>
    </row>
    <row r="5" spans="1:12" x14ac:dyDescent="0.3">
      <c r="A5" s="168" t="s">
        <v>87</v>
      </c>
      <c r="B5" s="168"/>
      <c r="C5" s="174">
        <v>14252465</v>
      </c>
      <c r="D5" s="170">
        <v>1509050</v>
      </c>
      <c r="E5" s="170">
        <v>1154111</v>
      </c>
      <c r="F5" s="172">
        <v>3329750</v>
      </c>
      <c r="G5" s="349"/>
      <c r="H5" s="174">
        <v>144350</v>
      </c>
      <c r="I5" s="170">
        <v>0</v>
      </c>
      <c r="J5" s="170">
        <v>0</v>
      </c>
      <c r="K5" s="170">
        <v>0</v>
      </c>
      <c r="L5" s="172">
        <v>144350</v>
      </c>
    </row>
    <row r="6" spans="1:12" x14ac:dyDescent="0.3">
      <c r="A6" s="168" t="s">
        <v>88</v>
      </c>
      <c r="B6" s="168"/>
      <c r="C6" s="174">
        <v>900</v>
      </c>
      <c r="D6" s="169">
        <v>0</v>
      </c>
      <c r="E6" s="169">
        <v>0</v>
      </c>
      <c r="F6" s="171">
        <v>0</v>
      </c>
      <c r="G6" s="349"/>
      <c r="H6" s="140">
        <v>0</v>
      </c>
      <c r="I6" s="169">
        <v>0</v>
      </c>
      <c r="J6" s="169">
        <v>0</v>
      </c>
      <c r="K6" s="169">
        <v>0</v>
      </c>
      <c r="L6" s="171">
        <v>0</v>
      </c>
    </row>
    <row r="7" spans="1:12" x14ac:dyDescent="0.3">
      <c r="A7" s="168" t="s">
        <v>89</v>
      </c>
      <c r="B7" s="168"/>
      <c r="C7" s="174">
        <v>1050</v>
      </c>
      <c r="D7" s="169">
        <v>0</v>
      </c>
      <c r="E7" s="169">
        <v>0</v>
      </c>
      <c r="F7" s="171">
        <v>0</v>
      </c>
      <c r="G7" s="349"/>
      <c r="H7" s="140">
        <v>0</v>
      </c>
      <c r="I7" s="169">
        <v>0</v>
      </c>
      <c r="J7" s="169">
        <v>0</v>
      </c>
      <c r="K7" s="169">
        <v>0</v>
      </c>
      <c r="L7" s="171">
        <v>0</v>
      </c>
    </row>
    <row r="8" spans="1:12" x14ac:dyDescent="0.3">
      <c r="A8" s="168" t="s">
        <v>90</v>
      </c>
      <c r="B8" s="168"/>
      <c r="C8" s="174">
        <v>222345</v>
      </c>
      <c r="D8" s="169">
        <v>255</v>
      </c>
      <c r="E8" s="169">
        <v>0</v>
      </c>
      <c r="F8" s="171">
        <v>0</v>
      </c>
      <c r="G8" s="349"/>
      <c r="H8" s="140">
        <v>0</v>
      </c>
      <c r="I8" s="169">
        <v>0</v>
      </c>
      <c r="J8" s="169">
        <v>0</v>
      </c>
      <c r="K8" s="169">
        <v>0</v>
      </c>
      <c r="L8" s="171">
        <v>0</v>
      </c>
    </row>
    <row r="9" spans="1:12" x14ac:dyDescent="0.3">
      <c r="A9" s="168" t="s">
        <v>91</v>
      </c>
      <c r="B9" s="168"/>
      <c r="C9" s="174">
        <v>30000</v>
      </c>
      <c r="D9" s="169">
        <v>0</v>
      </c>
      <c r="E9" s="169">
        <v>0</v>
      </c>
      <c r="F9" s="171">
        <v>0</v>
      </c>
      <c r="G9" s="349"/>
      <c r="H9" s="140">
        <v>0</v>
      </c>
      <c r="I9" s="169">
        <v>0</v>
      </c>
      <c r="J9" s="169">
        <v>0</v>
      </c>
      <c r="K9" s="169">
        <v>0</v>
      </c>
      <c r="L9" s="171">
        <v>0</v>
      </c>
    </row>
    <row r="10" spans="1:12" x14ac:dyDescent="0.3">
      <c r="A10" s="173" t="s">
        <v>92</v>
      </c>
      <c r="B10" s="173"/>
      <c r="C10" s="174">
        <v>10200</v>
      </c>
      <c r="D10" s="181">
        <v>0</v>
      </c>
      <c r="E10" s="181">
        <v>0</v>
      </c>
      <c r="F10" s="352">
        <v>0</v>
      </c>
      <c r="G10" s="350"/>
      <c r="H10" s="140">
        <v>0</v>
      </c>
      <c r="I10" s="169">
        <v>0</v>
      </c>
      <c r="J10" s="169">
        <v>0</v>
      </c>
      <c r="K10" s="169">
        <v>0</v>
      </c>
      <c r="L10" s="171">
        <v>0</v>
      </c>
    </row>
    <row r="11" spans="1:12" x14ac:dyDescent="0.3">
      <c r="A11" s="168" t="s">
        <v>93</v>
      </c>
      <c r="B11" s="168"/>
      <c r="C11" s="174">
        <v>10373655</v>
      </c>
      <c r="D11" s="169">
        <v>2000</v>
      </c>
      <c r="E11" s="169">
        <v>733550</v>
      </c>
      <c r="F11" s="171">
        <v>1310700</v>
      </c>
      <c r="G11" s="349"/>
      <c r="H11" s="140">
        <v>961155</v>
      </c>
      <c r="I11" s="169">
        <v>0</v>
      </c>
      <c r="J11" s="169">
        <v>0</v>
      </c>
      <c r="K11" s="169">
        <v>0</v>
      </c>
      <c r="L11" s="171">
        <v>961155</v>
      </c>
    </row>
    <row r="12" spans="1:12" x14ac:dyDescent="0.3">
      <c r="A12" s="173" t="s">
        <v>94</v>
      </c>
      <c r="B12" s="173"/>
      <c r="C12" s="174">
        <v>3550</v>
      </c>
      <c r="D12" s="181">
        <v>1000</v>
      </c>
      <c r="E12" s="181">
        <v>0</v>
      </c>
      <c r="F12" s="352">
        <v>0</v>
      </c>
      <c r="G12" s="350"/>
      <c r="H12" s="140">
        <v>0</v>
      </c>
      <c r="I12" s="169">
        <v>0</v>
      </c>
      <c r="J12" s="169">
        <v>0</v>
      </c>
      <c r="K12" s="169">
        <v>0</v>
      </c>
      <c r="L12" s="171">
        <v>0</v>
      </c>
    </row>
    <row r="13" spans="1:12" x14ac:dyDescent="0.3">
      <c r="A13" s="168" t="s">
        <v>95</v>
      </c>
      <c r="B13" s="168"/>
      <c r="C13" s="174">
        <v>240429</v>
      </c>
      <c r="D13" s="169">
        <v>9950</v>
      </c>
      <c r="E13" s="169">
        <v>25650</v>
      </c>
      <c r="F13" s="171">
        <v>133000</v>
      </c>
      <c r="G13" s="349"/>
      <c r="H13" s="140">
        <v>52250</v>
      </c>
      <c r="I13" s="169">
        <v>0</v>
      </c>
      <c r="J13" s="169">
        <v>0</v>
      </c>
      <c r="K13" s="169">
        <v>0</v>
      </c>
      <c r="L13" s="171">
        <v>52250</v>
      </c>
    </row>
    <row r="14" spans="1:12" x14ac:dyDescent="0.3">
      <c r="A14" s="168" t="s">
        <v>96</v>
      </c>
      <c r="B14" s="168"/>
      <c r="C14" s="174">
        <v>26190</v>
      </c>
      <c r="D14" s="169">
        <v>0</v>
      </c>
      <c r="E14" s="169">
        <v>0</v>
      </c>
      <c r="F14" s="171">
        <v>8000</v>
      </c>
      <c r="G14" s="349"/>
      <c r="H14" s="140">
        <v>0</v>
      </c>
      <c r="I14" s="169">
        <v>0</v>
      </c>
      <c r="J14" s="169">
        <v>0</v>
      </c>
      <c r="K14" s="169">
        <v>0</v>
      </c>
      <c r="L14" s="171">
        <v>0</v>
      </c>
    </row>
    <row r="15" spans="1:12" x14ac:dyDescent="0.3">
      <c r="A15" s="168" t="s">
        <v>97</v>
      </c>
      <c r="B15" s="168"/>
      <c r="C15" s="174">
        <v>411033</v>
      </c>
      <c r="D15" s="169">
        <v>26000</v>
      </c>
      <c r="E15" s="169">
        <v>19936</v>
      </c>
      <c r="F15" s="171">
        <v>146328</v>
      </c>
      <c r="G15" s="349"/>
      <c r="H15" s="140">
        <v>0</v>
      </c>
      <c r="I15" s="169">
        <v>0</v>
      </c>
      <c r="J15" s="169">
        <v>0</v>
      </c>
      <c r="K15" s="169">
        <v>0</v>
      </c>
      <c r="L15" s="171">
        <v>0</v>
      </c>
    </row>
    <row r="16" spans="1:12" x14ac:dyDescent="0.3">
      <c r="A16" s="168" t="s">
        <v>98</v>
      </c>
      <c r="B16" s="168"/>
      <c r="C16" s="174">
        <v>313799</v>
      </c>
      <c r="D16" s="169">
        <v>91700</v>
      </c>
      <c r="E16" s="169">
        <v>20000</v>
      </c>
      <c r="F16" s="171">
        <v>108200</v>
      </c>
      <c r="G16" s="349"/>
      <c r="H16" s="140">
        <v>0</v>
      </c>
      <c r="I16" s="169">
        <v>0</v>
      </c>
      <c r="J16" s="169">
        <v>0</v>
      </c>
      <c r="K16" s="169">
        <v>0</v>
      </c>
      <c r="L16" s="171">
        <v>0</v>
      </c>
    </row>
    <row r="17" spans="1:15" x14ac:dyDescent="0.3">
      <c r="A17" s="168" t="s">
        <v>99</v>
      </c>
      <c r="B17" s="168"/>
      <c r="C17" s="174">
        <v>2314750</v>
      </c>
      <c r="D17" s="169">
        <v>396600</v>
      </c>
      <c r="E17" s="169">
        <v>247450</v>
      </c>
      <c r="F17" s="171">
        <v>77450</v>
      </c>
      <c r="G17" s="349"/>
      <c r="H17" s="140">
        <v>7050</v>
      </c>
      <c r="I17" s="169">
        <v>0</v>
      </c>
      <c r="J17" s="169">
        <v>0</v>
      </c>
      <c r="K17" s="169">
        <v>0</v>
      </c>
      <c r="L17" s="171">
        <v>7050</v>
      </c>
    </row>
    <row r="18" spans="1:15" x14ac:dyDescent="0.3">
      <c r="A18" s="168" t="s">
        <v>100</v>
      </c>
      <c r="B18" s="168"/>
      <c r="C18" s="174">
        <v>12579794</v>
      </c>
      <c r="D18" s="169">
        <v>199233</v>
      </c>
      <c r="E18" s="169">
        <v>326444</v>
      </c>
      <c r="F18" s="171">
        <v>250000</v>
      </c>
      <c r="G18" s="349"/>
      <c r="H18" s="140">
        <v>265000</v>
      </c>
      <c r="I18" s="169">
        <v>0</v>
      </c>
      <c r="J18" s="169">
        <v>0</v>
      </c>
      <c r="K18" s="169">
        <v>0</v>
      </c>
      <c r="L18" s="171">
        <v>265000</v>
      </c>
      <c r="M18" s="162"/>
      <c r="N18" s="162"/>
      <c r="O18" s="162"/>
    </row>
    <row r="19" spans="1:15" x14ac:dyDescent="0.3">
      <c r="A19" s="173" t="s">
        <v>101</v>
      </c>
      <c r="B19" s="173"/>
      <c r="C19" s="174">
        <v>24000</v>
      </c>
      <c r="D19" s="181">
        <v>2000</v>
      </c>
      <c r="E19" s="181">
        <v>0</v>
      </c>
      <c r="F19" s="352">
        <v>0</v>
      </c>
      <c r="G19" s="350"/>
      <c r="H19" s="140">
        <v>0</v>
      </c>
      <c r="I19" s="169">
        <v>0</v>
      </c>
      <c r="J19" s="169">
        <v>0</v>
      </c>
      <c r="K19" s="169">
        <v>0</v>
      </c>
      <c r="L19" s="171">
        <v>0</v>
      </c>
      <c r="M19" s="162"/>
      <c r="N19" s="162"/>
      <c r="O19" s="162"/>
    </row>
    <row r="20" spans="1:15" x14ac:dyDescent="0.3">
      <c r="A20" s="173" t="s">
        <v>102</v>
      </c>
      <c r="B20" s="173"/>
      <c r="C20" s="174">
        <v>644846</v>
      </c>
      <c r="D20" s="181">
        <v>550000</v>
      </c>
      <c r="E20" s="181">
        <v>0</v>
      </c>
      <c r="F20" s="352">
        <v>0</v>
      </c>
      <c r="G20" s="350"/>
      <c r="H20" s="140">
        <v>0</v>
      </c>
      <c r="I20" s="169">
        <v>0</v>
      </c>
      <c r="J20" s="169">
        <v>0</v>
      </c>
      <c r="K20" s="169">
        <v>0</v>
      </c>
      <c r="L20" s="171">
        <v>0</v>
      </c>
      <c r="M20" s="162"/>
      <c r="N20" s="162"/>
      <c r="O20" s="162"/>
    </row>
    <row r="21" spans="1:15" x14ac:dyDescent="0.3">
      <c r="A21" s="168" t="s">
        <v>103</v>
      </c>
      <c r="B21" s="168"/>
      <c r="C21" s="174">
        <v>1836394</v>
      </c>
      <c r="D21" s="169">
        <v>107216</v>
      </c>
      <c r="E21" s="169">
        <v>0</v>
      </c>
      <c r="F21" s="171">
        <v>348432</v>
      </c>
      <c r="G21" s="349"/>
      <c r="H21" s="140">
        <v>0</v>
      </c>
      <c r="I21" s="169">
        <v>0</v>
      </c>
      <c r="J21" s="169">
        <v>0</v>
      </c>
      <c r="K21" s="169">
        <v>0</v>
      </c>
      <c r="L21" s="171">
        <v>0</v>
      </c>
      <c r="M21" s="162"/>
      <c r="N21" s="162"/>
      <c r="O21" s="162"/>
    </row>
    <row r="22" spans="1:15" x14ac:dyDescent="0.3">
      <c r="A22" s="173" t="s">
        <v>104</v>
      </c>
      <c r="B22" s="173"/>
      <c r="C22" s="174">
        <v>51926</v>
      </c>
      <c r="D22" s="181">
        <v>40000</v>
      </c>
      <c r="E22" s="181">
        <v>39950</v>
      </c>
      <c r="F22" s="352">
        <v>31000</v>
      </c>
      <c r="G22" s="350"/>
      <c r="H22" s="140">
        <v>0</v>
      </c>
      <c r="I22" s="169">
        <v>0</v>
      </c>
      <c r="J22" s="169">
        <v>0</v>
      </c>
      <c r="K22" s="169">
        <v>0</v>
      </c>
      <c r="L22" s="171">
        <v>0</v>
      </c>
      <c r="M22" s="162"/>
      <c r="N22" s="162"/>
      <c r="O22" s="162"/>
    </row>
    <row r="23" spans="1:15" x14ac:dyDescent="0.3">
      <c r="A23" s="173" t="s">
        <v>105</v>
      </c>
      <c r="B23" s="173"/>
      <c r="C23" s="174">
        <v>11600</v>
      </c>
      <c r="D23" s="181">
        <v>0</v>
      </c>
      <c r="E23" s="181">
        <v>0</v>
      </c>
      <c r="F23" s="352">
        <v>0</v>
      </c>
      <c r="G23" s="350"/>
      <c r="H23" s="140">
        <v>0</v>
      </c>
      <c r="I23" s="169">
        <v>0</v>
      </c>
      <c r="J23" s="169">
        <v>0</v>
      </c>
      <c r="K23" s="169">
        <v>0</v>
      </c>
      <c r="L23" s="171">
        <v>0</v>
      </c>
      <c r="M23" s="162"/>
      <c r="N23" s="162"/>
      <c r="O23" s="162"/>
    </row>
    <row r="24" spans="1:15" x14ac:dyDescent="0.3">
      <c r="A24" s="168" t="s">
        <v>106</v>
      </c>
      <c r="B24" s="168"/>
      <c r="C24" s="174">
        <v>657774</v>
      </c>
      <c r="D24" s="169">
        <v>0</v>
      </c>
      <c r="E24" s="169">
        <v>0</v>
      </c>
      <c r="F24" s="171">
        <v>0</v>
      </c>
      <c r="G24" s="349"/>
      <c r="H24" s="140">
        <v>0</v>
      </c>
      <c r="I24" s="169">
        <v>0</v>
      </c>
      <c r="J24" s="169">
        <v>0</v>
      </c>
      <c r="K24" s="169">
        <v>0</v>
      </c>
      <c r="L24" s="171">
        <v>0</v>
      </c>
      <c r="M24" s="162"/>
      <c r="N24" s="162"/>
      <c r="O24" s="162"/>
    </row>
    <row r="25" spans="1:15" x14ac:dyDescent="0.3">
      <c r="A25" s="168" t="s">
        <v>107</v>
      </c>
      <c r="B25" s="168"/>
      <c r="C25" s="174">
        <v>535225</v>
      </c>
      <c r="D25" s="169">
        <v>80000</v>
      </c>
      <c r="E25" s="169">
        <v>0</v>
      </c>
      <c r="F25" s="171">
        <v>0</v>
      </c>
      <c r="G25" s="349"/>
      <c r="H25" s="140">
        <v>1400</v>
      </c>
      <c r="I25" s="169">
        <v>0</v>
      </c>
      <c r="J25" s="169">
        <v>0</v>
      </c>
      <c r="K25" s="169">
        <v>0</v>
      </c>
      <c r="L25" s="171">
        <v>1400</v>
      </c>
      <c r="M25" s="162"/>
      <c r="N25" s="162"/>
      <c r="O25" s="162"/>
    </row>
    <row r="26" spans="1:15" x14ac:dyDescent="0.3">
      <c r="A26" s="173" t="s">
        <v>108</v>
      </c>
      <c r="B26" s="173"/>
      <c r="C26" s="174">
        <v>631485</v>
      </c>
      <c r="D26" s="181">
        <v>133500</v>
      </c>
      <c r="E26" s="181">
        <v>41000</v>
      </c>
      <c r="F26" s="352">
        <v>151000</v>
      </c>
      <c r="G26" s="350"/>
      <c r="H26" s="140">
        <v>0</v>
      </c>
      <c r="I26" s="169">
        <v>0</v>
      </c>
      <c r="J26" s="169">
        <v>0</v>
      </c>
      <c r="K26" s="169">
        <v>0</v>
      </c>
      <c r="L26" s="171">
        <v>0</v>
      </c>
      <c r="M26" s="162"/>
      <c r="N26" s="162"/>
      <c r="O26" s="162"/>
    </row>
    <row r="27" spans="1:15" x14ac:dyDescent="0.3">
      <c r="A27" s="168" t="s">
        <v>109</v>
      </c>
      <c r="B27" s="168"/>
      <c r="C27" s="174">
        <v>134750</v>
      </c>
      <c r="D27" s="169">
        <v>0</v>
      </c>
      <c r="E27" s="169">
        <v>0</v>
      </c>
      <c r="F27" s="171">
        <v>0</v>
      </c>
      <c r="G27" s="349"/>
      <c r="H27" s="140">
        <v>0</v>
      </c>
      <c r="I27" s="169">
        <v>0</v>
      </c>
      <c r="J27" s="169">
        <v>0</v>
      </c>
      <c r="K27" s="169">
        <v>0</v>
      </c>
      <c r="L27" s="171">
        <v>0</v>
      </c>
      <c r="M27" s="162"/>
      <c r="N27" s="162"/>
      <c r="O27" s="162"/>
    </row>
    <row r="28" spans="1:15" x14ac:dyDescent="0.3">
      <c r="A28" s="173" t="s">
        <v>110</v>
      </c>
      <c r="B28" s="173"/>
      <c r="C28" s="174">
        <v>23600</v>
      </c>
      <c r="D28" s="181">
        <v>0</v>
      </c>
      <c r="E28" s="181">
        <v>0</v>
      </c>
      <c r="F28" s="352">
        <v>0</v>
      </c>
      <c r="G28" s="350"/>
      <c r="H28" s="140">
        <v>0</v>
      </c>
      <c r="I28" s="169">
        <v>0</v>
      </c>
      <c r="J28" s="169">
        <v>0</v>
      </c>
      <c r="K28" s="169">
        <v>0</v>
      </c>
      <c r="L28" s="171">
        <v>0</v>
      </c>
      <c r="M28" s="162"/>
      <c r="N28" s="162"/>
      <c r="O28" s="162"/>
    </row>
    <row r="29" spans="1:15" x14ac:dyDescent="0.3">
      <c r="A29" s="173" t="s">
        <v>111</v>
      </c>
      <c r="B29" s="173"/>
      <c r="C29" s="174">
        <v>4251</v>
      </c>
      <c r="D29" s="181">
        <v>0</v>
      </c>
      <c r="E29" s="181">
        <v>94775</v>
      </c>
      <c r="F29" s="352">
        <v>0</v>
      </c>
      <c r="G29" s="350"/>
      <c r="H29" s="140">
        <v>0</v>
      </c>
      <c r="I29" s="169">
        <v>0</v>
      </c>
      <c r="J29" s="169">
        <v>0</v>
      </c>
      <c r="K29" s="169">
        <v>0</v>
      </c>
      <c r="L29" s="171">
        <v>0</v>
      </c>
      <c r="M29" s="162"/>
      <c r="N29" s="162"/>
      <c r="O29" s="162"/>
    </row>
    <row r="30" spans="1:15" x14ac:dyDescent="0.3">
      <c r="A30" s="173" t="s">
        <v>112</v>
      </c>
      <c r="B30" s="173"/>
      <c r="C30" s="174">
        <v>14200</v>
      </c>
      <c r="D30" s="181">
        <v>0</v>
      </c>
      <c r="E30" s="181">
        <v>4200</v>
      </c>
      <c r="F30" s="352">
        <v>0</v>
      </c>
      <c r="G30" s="350"/>
      <c r="H30" s="140">
        <v>0</v>
      </c>
      <c r="I30" s="169">
        <v>0</v>
      </c>
      <c r="J30" s="169">
        <v>0</v>
      </c>
      <c r="K30" s="169">
        <v>0</v>
      </c>
      <c r="L30" s="171">
        <v>0</v>
      </c>
      <c r="M30" s="162"/>
      <c r="N30" s="162"/>
      <c r="O30" s="162">
        <v>0</v>
      </c>
    </row>
    <row r="31" spans="1:15" x14ac:dyDescent="0.3">
      <c r="A31" s="168" t="s">
        <v>113</v>
      </c>
      <c r="B31" s="168"/>
      <c r="C31" s="174">
        <v>158162</v>
      </c>
      <c r="D31" s="169">
        <v>7400</v>
      </c>
      <c r="E31" s="169">
        <v>0</v>
      </c>
      <c r="F31" s="171">
        <v>84050</v>
      </c>
      <c r="G31" s="349"/>
      <c r="H31" s="140">
        <v>6600</v>
      </c>
      <c r="I31" s="169">
        <v>0</v>
      </c>
      <c r="J31" s="169">
        <v>0</v>
      </c>
      <c r="K31" s="169">
        <v>0</v>
      </c>
      <c r="L31" s="171">
        <v>6600</v>
      </c>
      <c r="M31" s="162"/>
      <c r="N31" s="162"/>
      <c r="O31" s="162"/>
    </row>
    <row r="32" spans="1:15" x14ac:dyDescent="0.3">
      <c r="A32" s="168" t="s">
        <v>114</v>
      </c>
      <c r="B32" s="168"/>
      <c r="C32" s="174">
        <v>44750</v>
      </c>
      <c r="D32" s="169">
        <v>5500</v>
      </c>
      <c r="E32" s="169">
        <v>0</v>
      </c>
      <c r="F32" s="171">
        <v>0</v>
      </c>
      <c r="G32" s="349"/>
      <c r="H32" s="140">
        <v>0</v>
      </c>
      <c r="I32" s="169">
        <v>0</v>
      </c>
      <c r="J32" s="169">
        <v>0</v>
      </c>
      <c r="K32" s="169">
        <v>0</v>
      </c>
      <c r="L32" s="171">
        <v>0</v>
      </c>
      <c r="M32" s="162"/>
      <c r="N32" s="162"/>
      <c r="O32" s="162"/>
    </row>
    <row r="33" spans="1:15" x14ac:dyDescent="0.3">
      <c r="A33" s="173" t="s">
        <v>115</v>
      </c>
      <c r="B33" s="173"/>
      <c r="C33" s="174">
        <v>1250</v>
      </c>
      <c r="D33" s="181">
        <v>0</v>
      </c>
      <c r="E33" s="181">
        <v>0</v>
      </c>
      <c r="F33" s="352">
        <v>0</v>
      </c>
      <c r="G33" s="350"/>
      <c r="H33" s="140">
        <v>0</v>
      </c>
      <c r="I33" s="169">
        <v>0</v>
      </c>
      <c r="J33" s="169">
        <v>0</v>
      </c>
      <c r="K33" s="169">
        <v>0</v>
      </c>
      <c r="L33" s="171">
        <v>0</v>
      </c>
      <c r="M33" s="162"/>
      <c r="N33" s="162"/>
      <c r="O33" s="162"/>
    </row>
    <row r="34" spans="1:15" x14ac:dyDescent="0.3">
      <c r="A34" s="173" t="s">
        <v>116</v>
      </c>
      <c r="B34" s="173"/>
      <c r="C34" s="174">
        <v>900</v>
      </c>
      <c r="D34" s="181">
        <v>0</v>
      </c>
      <c r="E34" s="181">
        <v>0</v>
      </c>
      <c r="F34" s="352">
        <v>0</v>
      </c>
      <c r="G34" s="350"/>
      <c r="H34" s="140">
        <v>0</v>
      </c>
      <c r="I34" s="169">
        <v>0</v>
      </c>
      <c r="J34" s="169">
        <v>0</v>
      </c>
      <c r="K34" s="169">
        <v>0</v>
      </c>
      <c r="L34" s="171">
        <v>0</v>
      </c>
    </row>
    <row r="35" spans="1:15" x14ac:dyDescent="0.3">
      <c r="A35" s="173" t="s">
        <v>117</v>
      </c>
      <c r="B35" s="173"/>
      <c r="C35" s="174">
        <v>2726064</v>
      </c>
      <c r="D35" s="181">
        <v>0</v>
      </c>
      <c r="E35" s="181">
        <v>0</v>
      </c>
      <c r="F35" s="352">
        <v>747500</v>
      </c>
      <c r="G35" s="350"/>
      <c r="H35" s="140">
        <v>0</v>
      </c>
      <c r="I35" s="169">
        <v>0</v>
      </c>
      <c r="J35" s="169">
        <v>0</v>
      </c>
      <c r="K35" s="169">
        <v>0</v>
      </c>
      <c r="L35" s="171">
        <v>0</v>
      </c>
    </row>
    <row r="36" spans="1:15" x14ac:dyDescent="0.3">
      <c r="A36" s="168" t="s">
        <v>118</v>
      </c>
      <c r="B36" s="168"/>
      <c r="C36" s="174">
        <v>182493</v>
      </c>
      <c r="D36" s="169">
        <v>2000</v>
      </c>
      <c r="E36" s="169">
        <v>0</v>
      </c>
      <c r="F36" s="171">
        <v>0</v>
      </c>
      <c r="G36" s="349"/>
      <c r="H36" s="140">
        <v>0</v>
      </c>
      <c r="I36" s="169">
        <v>0</v>
      </c>
      <c r="J36" s="169">
        <v>0</v>
      </c>
      <c r="K36" s="169">
        <v>0</v>
      </c>
      <c r="L36" s="171">
        <v>0</v>
      </c>
    </row>
    <row r="37" spans="1:15" x14ac:dyDescent="0.3">
      <c r="A37" s="173" t="s">
        <v>119</v>
      </c>
      <c r="B37" s="173"/>
      <c r="C37" s="174">
        <v>79000</v>
      </c>
      <c r="D37" s="181">
        <v>36230</v>
      </c>
      <c r="E37" s="181">
        <v>0</v>
      </c>
      <c r="F37" s="352">
        <v>60640</v>
      </c>
      <c r="G37" s="350"/>
      <c r="H37" s="140">
        <v>26210</v>
      </c>
      <c r="I37" s="169">
        <v>0</v>
      </c>
      <c r="J37" s="169">
        <v>0</v>
      </c>
      <c r="K37" s="169">
        <v>0</v>
      </c>
      <c r="L37" s="171">
        <v>26210</v>
      </c>
    </row>
    <row r="38" spans="1:15" x14ac:dyDescent="0.3">
      <c r="A38" s="168" t="s">
        <v>120</v>
      </c>
      <c r="B38" s="168"/>
      <c r="C38" s="174">
        <v>4731490</v>
      </c>
      <c r="D38" s="169">
        <v>20500</v>
      </c>
      <c r="E38" s="169">
        <v>10200</v>
      </c>
      <c r="F38" s="171">
        <v>1101650</v>
      </c>
      <c r="G38" s="349"/>
      <c r="H38" s="140">
        <v>0</v>
      </c>
      <c r="I38" s="169">
        <v>0</v>
      </c>
      <c r="J38" s="169">
        <v>0</v>
      </c>
      <c r="K38" s="169">
        <v>0</v>
      </c>
      <c r="L38" s="171">
        <v>0</v>
      </c>
    </row>
    <row r="39" spans="1:15" x14ac:dyDescent="0.3">
      <c r="A39" s="173" t="s">
        <v>121</v>
      </c>
      <c r="B39" s="173"/>
      <c r="C39" s="174">
        <v>245147</v>
      </c>
      <c r="D39" s="181">
        <v>57835</v>
      </c>
      <c r="E39" s="181">
        <v>59037</v>
      </c>
      <c r="F39" s="352">
        <v>38427</v>
      </c>
      <c r="G39" s="350"/>
      <c r="H39" s="140">
        <v>15600</v>
      </c>
      <c r="I39" s="169">
        <v>0</v>
      </c>
      <c r="J39" s="169">
        <v>0</v>
      </c>
      <c r="K39" s="169">
        <v>0</v>
      </c>
      <c r="L39" s="171">
        <v>15600</v>
      </c>
    </row>
    <row r="40" spans="1:15" x14ac:dyDescent="0.3">
      <c r="A40" s="173" t="s">
        <v>122</v>
      </c>
      <c r="B40" s="173"/>
      <c r="C40" s="174">
        <v>20300</v>
      </c>
      <c r="D40" s="181">
        <v>0</v>
      </c>
      <c r="E40" s="181">
        <v>0</v>
      </c>
      <c r="F40" s="352">
        <v>20700</v>
      </c>
      <c r="G40" s="350"/>
      <c r="H40" s="140">
        <v>0</v>
      </c>
      <c r="I40" s="169">
        <v>0</v>
      </c>
      <c r="J40" s="169">
        <v>0</v>
      </c>
      <c r="K40" s="169">
        <v>0</v>
      </c>
      <c r="L40" s="171">
        <v>0</v>
      </c>
    </row>
    <row r="41" spans="1:15" x14ac:dyDescent="0.3">
      <c r="A41" s="168" t="s">
        <v>123</v>
      </c>
      <c r="B41" s="168"/>
      <c r="C41" s="174">
        <v>61860325</v>
      </c>
      <c r="D41" s="169">
        <v>9903202</v>
      </c>
      <c r="E41" s="169">
        <v>20156714</v>
      </c>
      <c r="F41" s="171">
        <v>5044434</v>
      </c>
      <c r="G41" s="349"/>
      <c r="H41" s="140">
        <v>0</v>
      </c>
      <c r="I41" s="169">
        <v>0</v>
      </c>
      <c r="J41" s="169">
        <v>0</v>
      </c>
      <c r="K41" s="169">
        <v>0</v>
      </c>
      <c r="L41" s="171">
        <v>0</v>
      </c>
    </row>
    <row r="42" spans="1:15" x14ac:dyDescent="0.3">
      <c r="A42" s="168" t="s">
        <v>124</v>
      </c>
      <c r="B42" s="168"/>
      <c r="C42" s="174">
        <v>23650017</v>
      </c>
      <c r="D42" s="169">
        <v>413800</v>
      </c>
      <c r="E42" s="169">
        <v>3672459</v>
      </c>
      <c r="F42" s="171">
        <v>152000</v>
      </c>
      <c r="G42" s="349"/>
      <c r="H42" s="140">
        <v>10000</v>
      </c>
      <c r="I42" s="169">
        <v>0</v>
      </c>
      <c r="J42" s="169">
        <v>0</v>
      </c>
      <c r="K42" s="169">
        <v>0</v>
      </c>
      <c r="L42" s="171">
        <v>10000</v>
      </c>
    </row>
    <row r="43" spans="1:15" x14ac:dyDescent="0.3">
      <c r="A43" s="168" t="s">
        <v>125</v>
      </c>
      <c r="B43" s="168"/>
      <c r="C43" s="174">
        <v>867982</v>
      </c>
      <c r="D43" s="169">
        <v>0</v>
      </c>
      <c r="E43" s="169">
        <v>0</v>
      </c>
      <c r="F43" s="171">
        <v>0</v>
      </c>
      <c r="G43" s="349"/>
      <c r="H43" s="140">
        <v>0</v>
      </c>
      <c r="I43" s="169">
        <v>0</v>
      </c>
      <c r="J43" s="169">
        <v>0</v>
      </c>
      <c r="K43" s="169">
        <v>0</v>
      </c>
      <c r="L43" s="171">
        <v>0</v>
      </c>
    </row>
    <row r="44" spans="1:15" x14ac:dyDescent="0.3">
      <c r="A44" s="173" t="s">
        <v>126</v>
      </c>
      <c r="B44" s="173"/>
      <c r="C44" s="174">
        <v>702270</v>
      </c>
      <c r="D44" s="181">
        <v>0</v>
      </c>
      <c r="E44" s="181">
        <v>0</v>
      </c>
      <c r="F44" s="352">
        <v>0</v>
      </c>
      <c r="G44" s="350"/>
      <c r="H44" s="140">
        <v>0</v>
      </c>
      <c r="I44" s="169">
        <v>0</v>
      </c>
      <c r="J44" s="169">
        <v>0</v>
      </c>
      <c r="K44" s="169">
        <v>0</v>
      </c>
      <c r="L44" s="171">
        <v>0</v>
      </c>
    </row>
    <row r="45" spans="1:15" x14ac:dyDescent="0.3">
      <c r="A45" s="165" t="s">
        <v>127</v>
      </c>
      <c r="B45" s="165"/>
      <c r="C45" s="174">
        <v>6300</v>
      </c>
      <c r="D45" s="182">
        <v>2000</v>
      </c>
      <c r="E45" s="182">
        <v>0</v>
      </c>
      <c r="F45" s="353">
        <v>0</v>
      </c>
      <c r="G45" s="351"/>
      <c r="H45" s="140">
        <v>0</v>
      </c>
      <c r="I45" s="169">
        <v>0</v>
      </c>
      <c r="J45" s="169">
        <v>0</v>
      </c>
      <c r="K45" s="169">
        <v>0</v>
      </c>
      <c r="L45" s="171">
        <v>0</v>
      </c>
    </row>
    <row r="46" spans="1:15" x14ac:dyDescent="0.3">
      <c r="A46" s="173" t="s">
        <v>128</v>
      </c>
      <c r="B46" s="173"/>
      <c r="C46" s="174">
        <v>3200</v>
      </c>
      <c r="D46" s="181">
        <v>0</v>
      </c>
      <c r="E46" s="181">
        <v>0</v>
      </c>
      <c r="F46" s="352">
        <v>0</v>
      </c>
      <c r="G46" s="350"/>
      <c r="H46" s="140">
        <v>0</v>
      </c>
      <c r="I46" s="169">
        <v>0</v>
      </c>
      <c r="J46" s="169">
        <v>0</v>
      </c>
      <c r="K46" s="169">
        <v>0</v>
      </c>
      <c r="L46" s="171">
        <v>0</v>
      </c>
    </row>
    <row r="47" spans="1:15" x14ac:dyDescent="0.3">
      <c r="A47" s="173" t="s">
        <v>129</v>
      </c>
      <c r="B47" s="173"/>
      <c r="C47" s="174">
        <v>67200</v>
      </c>
      <c r="D47" s="181">
        <v>0</v>
      </c>
      <c r="E47" s="181">
        <v>0</v>
      </c>
      <c r="F47" s="352">
        <v>0</v>
      </c>
      <c r="G47" s="350"/>
      <c r="H47" s="140">
        <v>0</v>
      </c>
      <c r="I47" s="169">
        <v>0</v>
      </c>
      <c r="J47" s="169">
        <v>0</v>
      </c>
      <c r="K47" s="169">
        <v>0</v>
      </c>
      <c r="L47" s="171">
        <v>0</v>
      </c>
    </row>
    <row r="48" spans="1:15" x14ac:dyDescent="0.3">
      <c r="A48" s="168" t="s">
        <v>130</v>
      </c>
      <c r="B48" s="168"/>
      <c r="C48" s="174">
        <v>1891923</v>
      </c>
      <c r="D48" s="169">
        <v>0</v>
      </c>
      <c r="E48" s="169">
        <v>0</v>
      </c>
      <c r="F48" s="171">
        <v>0</v>
      </c>
      <c r="G48" s="349"/>
      <c r="H48" s="140">
        <v>0</v>
      </c>
      <c r="I48" s="169">
        <v>0</v>
      </c>
      <c r="J48" s="169">
        <v>0</v>
      </c>
      <c r="K48" s="169">
        <v>0</v>
      </c>
      <c r="L48" s="171">
        <v>0</v>
      </c>
    </row>
    <row r="49" spans="1:12" x14ac:dyDescent="0.3">
      <c r="A49" s="168" t="s">
        <v>131</v>
      </c>
      <c r="B49" s="168"/>
      <c r="C49" s="174">
        <v>500815</v>
      </c>
      <c r="D49" s="169"/>
      <c r="E49" s="169"/>
      <c r="F49" s="171">
        <v>0</v>
      </c>
      <c r="G49" s="349"/>
      <c r="H49" s="140">
        <v>0</v>
      </c>
      <c r="I49" s="169">
        <v>0</v>
      </c>
      <c r="J49" s="169">
        <v>0</v>
      </c>
      <c r="K49" s="169">
        <v>0</v>
      </c>
      <c r="L49" s="171">
        <v>0</v>
      </c>
    </row>
    <row r="50" spans="1:12" x14ac:dyDescent="0.3">
      <c r="A50" s="168" t="s">
        <v>132</v>
      </c>
      <c r="B50" s="168"/>
      <c r="C50" s="174">
        <v>3251311</v>
      </c>
      <c r="D50" s="169">
        <v>398593</v>
      </c>
      <c r="E50" s="169">
        <v>758738</v>
      </c>
      <c r="F50" s="171">
        <v>108600</v>
      </c>
      <c r="G50" s="349"/>
      <c r="H50" s="140">
        <v>0</v>
      </c>
      <c r="I50" s="169">
        <v>0</v>
      </c>
      <c r="J50" s="169">
        <v>0</v>
      </c>
      <c r="K50" s="169">
        <v>0</v>
      </c>
      <c r="L50" s="171">
        <v>0</v>
      </c>
    </row>
    <row r="51" spans="1:12" x14ac:dyDescent="0.3">
      <c r="A51" s="173" t="s">
        <v>133</v>
      </c>
      <c r="B51" s="173"/>
      <c r="C51" s="174">
        <v>275000</v>
      </c>
      <c r="D51" s="181">
        <v>0</v>
      </c>
      <c r="E51" s="181">
        <v>0</v>
      </c>
      <c r="F51" s="352">
        <v>0</v>
      </c>
      <c r="G51" s="350"/>
      <c r="H51" s="140">
        <v>0</v>
      </c>
      <c r="I51" s="169">
        <v>0</v>
      </c>
      <c r="J51" s="169">
        <v>0</v>
      </c>
      <c r="K51" s="169">
        <v>0</v>
      </c>
      <c r="L51" s="171">
        <v>0</v>
      </c>
    </row>
    <row r="52" spans="1:12" x14ac:dyDescent="0.3">
      <c r="A52" s="173" t="s">
        <v>134</v>
      </c>
      <c r="B52" s="173"/>
      <c r="C52" s="174">
        <v>223600</v>
      </c>
      <c r="D52" s="181">
        <v>0</v>
      </c>
      <c r="E52" s="181">
        <v>0</v>
      </c>
      <c r="F52" s="352">
        <v>0</v>
      </c>
      <c r="G52" s="350"/>
      <c r="H52" s="140">
        <v>0</v>
      </c>
      <c r="I52" s="169">
        <v>0</v>
      </c>
      <c r="J52" s="169">
        <v>0</v>
      </c>
      <c r="K52" s="169">
        <v>0</v>
      </c>
      <c r="L52" s="171">
        <v>0</v>
      </c>
    </row>
    <row r="53" spans="1:12" x14ac:dyDescent="0.3">
      <c r="A53" s="168" t="s">
        <v>135</v>
      </c>
      <c r="B53" s="168"/>
      <c r="C53" s="174">
        <v>1060714</v>
      </c>
      <c r="D53" s="169">
        <v>142818</v>
      </c>
      <c r="E53" s="169">
        <v>89055</v>
      </c>
      <c r="F53" s="171">
        <v>26000</v>
      </c>
      <c r="G53" s="349"/>
      <c r="H53" s="140">
        <v>0</v>
      </c>
      <c r="I53" s="169">
        <v>0</v>
      </c>
      <c r="J53" s="169">
        <v>0</v>
      </c>
      <c r="K53" s="169">
        <v>0</v>
      </c>
      <c r="L53" s="171">
        <v>0</v>
      </c>
    </row>
    <row r="54" spans="1:12" x14ac:dyDescent="0.3">
      <c r="A54" s="165" t="s">
        <v>136</v>
      </c>
      <c r="B54" s="165"/>
      <c r="C54" s="174">
        <v>3000</v>
      </c>
      <c r="D54" s="182">
        <v>0</v>
      </c>
      <c r="E54" s="182">
        <v>0</v>
      </c>
      <c r="F54" s="353">
        <v>0</v>
      </c>
      <c r="G54" s="351"/>
      <c r="H54" s="140">
        <v>0</v>
      </c>
      <c r="I54" s="169">
        <v>0</v>
      </c>
      <c r="J54" s="169">
        <v>0</v>
      </c>
      <c r="K54" s="169">
        <v>0</v>
      </c>
      <c r="L54" s="171">
        <v>0</v>
      </c>
    </row>
    <row r="55" spans="1:12" x14ac:dyDescent="0.3">
      <c r="A55" s="168" t="s">
        <v>137</v>
      </c>
      <c r="B55" s="168"/>
      <c r="C55" s="174">
        <v>1400</v>
      </c>
      <c r="D55" s="169">
        <v>0</v>
      </c>
      <c r="E55" s="169">
        <v>6000</v>
      </c>
      <c r="F55" s="171">
        <v>0</v>
      </c>
      <c r="G55" s="349"/>
      <c r="H55" s="140">
        <v>0</v>
      </c>
      <c r="I55" s="169">
        <v>0</v>
      </c>
      <c r="J55" s="169">
        <v>0</v>
      </c>
      <c r="K55" s="169">
        <v>0</v>
      </c>
      <c r="L55" s="171">
        <v>0</v>
      </c>
    </row>
    <row r="56" spans="1:12" x14ac:dyDescent="0.3">
      <c r="A56" s="173" t="s">
        <v>138</v>
      </c>
      <c r="B56" s="173"/>
      <c r="C56" s="174">
        <v>43000</v>
      </c>
      <c r="D56" s="181">
        <v>0</v>
      </c>
      <c r="E56" s="181">
        <v>0</v>
      </c>
      <c r="F56" s="352">
        <v>0</v>
      </c>
      <c r="G56" s="350"/>
      <c r="H56" s="140">
        <v>0</v>
      </c>
      <c r="I56" s="169">
        <v>0</v>
      </c>
      <c r="J56" s="169">
        <v>0</v>
      </c>
      <c r="K56" s="169">
        <v>0</v>
      </c>
      <c r="L56" s="171">
        <v>0</v>
      </c>
    </row>
    <row r="57" spans="1:12" x14ac:dyDescent="0.3">
      <c r="A57" s="168" t="s">
        <v>139</v>
      </c>
      <c r="B57" s="168"/>
      <c r="C57" s="174">
        <v>1024529</v>
      </c>
      <c r="D57" s="169">
        <v>55000</v>
      </c>
      <c r="E57" s="169">
        <v>15000</v>
      </c>
      <c r="F57" s="171">
        <v>50000</v>
      </c>
      <c r="G57" s="349"/>
      <c r="H57" s="140">
        <v>60000</v>
      </c>
      <c r="I57" s="169">
        <v>0</v>
      </c>
      <c r="J57" s="169">
        <v>0</v>
      </c>
      <c r="K57" s="169">
        <v>0</v>
      </c>
      <c r="L57" s="171">
        <v>60000</v>
      </c>
    </row>
    <row r="58" spans="1:12" x14ac:dyDescent="0.3">
      <c r="A58" s="168" t="s">
        <v>140</v>
      </c>
      <c r="B58" s="168"/>
      <c r="C58" s="174">
        <v>2000</v>
      </c>
      <c r="D58" s="169">
        <v>0</v>
      </c>
      <c r="E58" s="169">
        <v>0</v>
      </c>
      <c r="F58" s="171">
        <v>500</v>
      </c>
      <c r="G58" s="349"/>
      <c r="H58" s="140">
        <v>0</v>
      </c>
      <c r="I58" s="169">
        <v>0</v>
      </c>
      <c r="J58" s="169">
        <v>0</v>
      </c>
      <c r="K58" s="169">
        <v>0</v>
      </c>
      <c r="L58" s="171">
        <v>0</v>
      </c>
    </row>
    <row r="59" spans="1:12" x14ac:dyDescent="0.3">
      <c r="A59" s="168" t="s">
        <v>141</v>
      </c>
      <c r="B59" s="168"/>
      <c r="C59" s="174">
        <v>23121</v>
      </c>
      <c r="D59" s="169">
        <v>0</v>
      </c>
      <c r="E59" s="169">
        <v>4000</v>
      </c>
      <c r="F59" s="171">
        <v>0</v>
      </c>
      <c r="G59" s="349"/>
      <c r="H59" s="140">
        <v>0</v>
      </c>
      <c r="I59" s="169">
        <v>0</v>
      </c>
      <c r="J59" s="169">
        <v>0</v>
      </c>
      <c r="K59" s="169">
        <v>0</v>
      </c>
      <c r="L59" s="171">
        <v>0</v>
      </c>
    </row>
    <row r="60" spans="1:12" x14ac:dyDescent="0.3">
      <c r="A60" s="168" t="s">
        <v>142</v>
      </c>
      <c r="B60" s="168"/>
      <c r="C60" s="174">
        <v>22402082</v>
      </c>
      <c r="D60" s="169">
        <v>2150000</v>
      </c>
      <c r="E60" s="169">
        <v>4799482</v>
      </c>
      <c r="F60" s="171">
        <v>1170480</v>
      </c>
      <c r="G60" s="349"/>
      <c r="H60" s="140">
        <v>0</v>
      </c>
      <c r="I60" s="169">
        <v>0</v>
      </c>
      <c r="J60" s="169">
        <v>0</v>
      </c>
      <c r="K60" s="169">
        <v>0</v>
      </c>
      <c r="L60" s="171">
        <v>0</v>
      </c>
    </row>
    <row r="61" spans="1:12" x14ac:dyDescent="0.3">
      <c r="A61" s="168" t="s">
        <v>143</v>
      </c>
      <c r="B61" s="168"/>
      <c r="C61" s="174">
        <v>6247343</v>
      </c>
      <c r="D61" s="169">
        <v>515000</v>
      </c>
      <c r="E61" s="169">
        <v>119083</v>
      </c>
      <c r="F61" s="171">
        <v>197790</v>
      </c>
      <c r="G61" s="349"/>
      <c r="H61" s="140">
        <v>0</v>
      </c>
      <c r="I61" s="169">
        <v>0</v>
      </c>
      <c r="J61" s="169">
        <v>0</v>
      </c>
      <c r="K61" s="169">
        <v>0</v>
      </c>
      <c r="L61" s="171">
        <v>0</v>
      </c>
    </row>
    <row r="62" spans="1:12" x14ac:dyDescent="0.3">
      <c r="A62" s="168" t="s">
        <v>144</v>
      </c>
      <c r="B62" s="168"/>
      <c r="C62" s="174">
        <v>721450</v>
      </c>
      <c r="D62" s="169">
        <v>70710</v>
      </c>
      <c r="E62" s="169">
        <v>57800</v>
      </c>
      <c r="F62" s="171">
        <v>96560</v>
      </c>
      <c r="G62" s="349"/>
      <c r="H62" s="140">
        <v>16000</v>
      </c>
      <c r="I62" s="169">
        <v>0</v>
      </c>
      <c r="J62" s="169">
        <v>0</v>
      </c>
      <c r="K62" s="169">
        <v>0</v>
      </c>
      <c r="L62" s="171">
        <v>16000</v>
      </c>
    </row>
    <row r="63" spans="1:12" x14ac:dyDescent="0.3">
      <c r="A63" s="173" t="s">
        <v>145</v>
      </c>
      <c r="B63" s="173"/>
      <c r="C63" s="174">
        <v>69555</v>
      </c>
      <c r="D63" s="181">
        <v>0</v>
      </c>
      <c r="E63" s="181">
        <v>0</v>
      </c>
      <c r="F63" s="352">
        <v>0</v>
      </c>
      <c r="G63" s="350"/>
      <c r="H63" s="140">
        <v>0</v>
      </c>
      <c r="I63" s="169">
        <v>0</v>
      </c>
      <c r="J63" s="169">
        <v>0</v>
      </c>
      <c r="K63" s="169">
        <v>0</v>
      </c>
      <c r="L63" s="171">
        <v>0</v>
      </c>
    </row>
    <row r="64" spans="1:12" x14ac:dyDescent="0.3">
      <c r="A64" s="168" t="s">
        <v>146</v>
      </c>
      <c r="B64" s="168"/>
      <c r="C64" s="174">
        <v>306446</v>
      </c>
      <c r="D64" s="169">
        <v>0</v>
      </c>
      <c r="E64" s="169">
        <v>0</v>
      </c>
      <c r="F64" s="171">
        <v>0</v>
      </c>
      <c r="G64" s="349"/>
      <c r="H64" s="140">
        <v>0</v>
      </c>
      <c r="I64" s="169">
        <v>0</v>
      </c>
      <c r="J64" s="169">
        <v>0</v>
      </c>
      <c r="K64" s="169">
        <v>0</v>
      </c>
      <c r="L64" s="171">
        <v>0</v>
      </c>
    </row>
    <row r="65" spans="1:12" x14ac:dyDescent="0.3">
      <c r="A65" s="168" t="s">
        <v>147</v>
      </c>
      <c r="B65" s="168"/>
      <c r="C65" s="174">
        <v>506521</v>
      </c>
      <c r="D65" s="169">
        <v>226815</v>
      </c>
      <c r="E65" s="169">
        <v>125307</v>
      </c>
      <c r="F65" s="171">
        <v>0</v>
      </c>
      <c r="G65" s="349"/>
      <c r="H65" s="140">
        <v>0</v>
      </c>
      <c r="I65" s="169">
        <v>0</v>
      </c>
      <c r="J65" s="169">
        <v>0</v>
      </c>
      <c r="K65" s="169">
        <v>0</v>
      </c>
      <c r="L65" s="171">
        <v>0</v>
      </c>
    </row>
    <row r="66" spans="1:12" x14ac:dyDescent="0.3">
      <c r="A66" s="173" t="s">
        <v>148</v>
      </c>
      <c r="B66" s="173"/>
      <c r="C66" s="174">
        <v>2200</v>
      </c>
      <c r="D66" s="181">
        <v>0</v>
      </c>
      <c r="E66" s="181">
        <v>0</v>
      </c>
      <c r="F66" s="352">
        <v>0</v>
      </c>
      <c r="G66" s="350"/>
      <c r="H66" s="140">
        <v>0</v>
      </c>
      <c r="I66" s="169">
        <v>0</v>
      </c>
      <c r="J66" s="169">
        <v>0</v>
      </c>
      <c r="K66" s="169">
        <v>0</v>
      </c>
      <c r="L66" s="171">
        <v>0</v>
      </c>
    </row>
    <row r="67" spans="1:12" x14ac:dyDescent="0.3">
      <c r="A67" s="173" t="s">
        <v>149</v>
      </c>
      <c r="B67" s="173"/>
      <c r="C67" s="174">
        <v>0</v>
      </c>
      <c r="D67" s="181">
        <v>0</v>
      </c>
      <c r="E67" s="181">
        <v>16800</v>
      </c>
      <c r="F67" s="352">
        <v>0</v>
      </c>
      <c r="G67" s="350"/>
      <c r="H67" s="140">
        <v>0</v>
      </c>
      <c r="I67" s="169">
        <v>0</v>
      </c>
      <c r="J67" s="169">
        <v>0</v>
      </c>
      <c r="K67" s="169">
        <v>0</v>
      </c>
      <c r="L67" s="171">
        <v>0</v>
      </c>
    </row>
    <row r="68" spans="1:12" x14ac:dyDescent="0.3">
      <c r="A68" s="168" t="s">
        <v>150</v>
      </c>
      <c r="B68" s="168"/>
      <c r="C68" s="174">
        <v>11674556</v>
      </c>
      <c r="D68" s="169">
        <v>2337446</v>
      </c>
      <c r="E68" s="169">
        <v>2980000</v>
      </c>
      <c r="F68" s="171">
        <v>2156000</v>
      </c>
      <c r="G68" s="349"/>
      <c r="H68" s="140">
        <v>2386237</v>
      </c>
      <c r="I68" s="169">
        <v>0</v>
      </c>
      <c r="J68" s="169">
        <v>0</v>
      </c>
      <c r="K68" s="169">
        <v>0</v>
      </c>
      <c r="L68" s="171">
        <v>2386237</v>
      </c>
    </row>
    <row r="69" spans="1:12" x14ac:dyDescent="0.3">
      <c r="A69" s="168" t="s">
        <v>151</v>
      </c>
      <c r="B69" s="168"/>
      <c r="C69" s="174">
        <v>593765</v>
      </c>
      <c r="D69" s="169">
        <v>76060</v>
      </c>
      <c r="E69" s="169">
        <v>46356</v>
      </c>
      <c r="F69" s="171">
        <v>71458</v>
      </c>
      <c r="G69" s="349"/>
      <c r="H69" s="140">
        <v>60700</v>
      </c>
      <c r="I69" s="169">
        <v>0</v>
      </c>
      <c r="J69" s="169">
        <v>0</v>
      </c>
      <c r="K69" s="169">
        <v>0</v>
      </c>
      <c r="L69" s="171">
        <v>60700</v>
      </c>
    </row>
    <row r="70" spans="1:12" x14ac:dyDescent="0.3">
      <c r="A70" s="168" t="s">
        <v>152</v>
      </c>
      <c r="B70" s="168"/>
      <c r="C70" s="174">
        <v>11710750</v>
      </c>
      <c r="D70" s="169">
        <v>1059000</v>
      </c>
      <c r="E70" s="169">
        <v>1129400</v>
      </c>
      <c r="F70" s="171">
        <v>1872400</v>
      </c>
      <c r="G70" s="349"/>
      <c r="H70" s="140">
        <v>0</v>
      </c>
      <c r="I70" s="169">
        <v>0</v>
      </c>
      <c r="J70" s="169">
        <v>0</v>
      </c>
      <c r="K70" s="169">
        <v>0</v>
      </c>
      <c r="L70" s="171">
        <v>0</v>
      </c>
    </row>
    <row r="71" spans="1:12" x14ac:dyDescent="0.3">
      <c r="A71" s="168" t="s">
        <v>153</v>
      </c>
      <c r="B71" s="168"/>
      <c r="C71" s="174">
        <v>5300</v>
      </c>
      <c r="D71" s="169">
        <v>0</v>
      </c>
      <c r="E71" s="169">
        <v>0</v>
      </c>
      <c r="F71" s="171">
        <v>0</v>
      </c>
      <c r="G71" s="349"/>
      <c r="H71" s="140">
        <v>0</v>
      </c>
      <c r="I71" s="169">
        <v>0</v>
      </c>
      <c r="J71" s="169">
        <v>0</v>
      </c>
      <c r="K71" s="169">
        <v>0</v>
      </c>
      <c r="L71" s="171">
        <v>0</v>
      </c>
    </row>
    <row r="72" spans="1:12" x14ac:dyDescent="0.3">
      <c r="A72" s="168" t="s">
        <v>154</v>
      </c>
      <c r="B72" s="168"/>
      <c r="C72" s="174">
        <v>316700</v>
      </c>
      <c r="D72" s="169">
        <v>30250</v>
      </c>
      <c r="E72" s="169">
        <v>41269</v>
      </c>
      <c r="F72" s="171">
        <v>0</v>
      </c>
      <c r="G72" s="349"/>
      <c r="H72" s="140">
        <v>89450</v>
      </c>
      <c r="I72" s="169">
        <v>0</v>
      </c>
      <c r="J72" s="169">
        <v>0</v>
      </c>
      <c r="K72" s="169">
        <v>0</v>
      </c>
      <c r="L72" s="171">
        <v>89450</v>
      </c>
    </row>
    <row r="73" spans="1:12" x14ac:dyDescent="0.3">
      <c r="A73" s="168" t="s">
        <v>155</v>
      </c>
      <c r="B73" s="168"/>
      <c r="C73" s="174">
        <v>9392875</v>
      </c>
      <c r="D73" s="169">
        <v>791100</v>
      </c>
      <c r="E73" s="169">
        <v>294196</v>
      </c>
      <c r="F73" s="171">
        <v>427300</v>
      </c>
      <c r="G73" s="349"/>
      <c r="H73" s="140">
        <v>182050</v>
      </c>
      <c r="I73" s="169">
        <v>0</v>
      </c>
      <c r="J73" s="169">
        <v>0</v>
      </c>
      <c r="K73" s="169">
        <v>0</v>
      </c>
      <c r="L73" s="171">
        <v>182050</v>
      </c>
    </row>
    <row r="74" spans="1:12" x14ac:dyDescent="0.3">
      <c r="A74" s="173" t="s">
        <v>156</v>
      </c>
      <c r="B74" s="173"/>
      <c r="C74" s="174">
        <v>1160</v>
      </c>
      <c r="D74" s="181">
        <v>0</v>
      </c>
      <c r="E74" s="181">
        <v>0</v>
      </c>
      <c r="F74" s="352">
        <v>0</v>
      </c>
      <c r="G74" s="350"/>
      <c r="H74" s="140">
        <v>0</v>
      </c>
      <c r="I74" s="169">
        <v>0</v>
      </c>
      <c r="J74" s="169">
        <v>0</v>
      </c>
      <c r="K74" s="169">
        <v>0</v>
      </c>
      <c r="L74" s="171">
        <v>0</v>
      </c>
    </row>
    <row r="75" spans="1:12" x14ac:dyDescent="0.3">
      <c r="A75" s="168" t="s">
        <v>157</v>
      </c>
      <c r="B75" s="168"/>
      <c r="C75" s="174">
        <v>7700</v>
      </c>
      <c r="D75" s="169">
        <v>0</v>
      </c>
      <c r="E75" s="169">
        <v>0</v>
      </c>
      <c r="F75" s="171">
        <v>0</v>
      </c>
      <c r="G75" s="349"/>
      <c r="H75" s="140">
        <v>0</v>
      </c>
      <c r="I75" s="169">
        <v>0</v>
      </c>
      <c r="J75" s="169">
        <v>0</v>
      </c>
      <c r="K75" s="169">
        <v>0</v>
      </c>
      <c r="L75" s="171">
        <v>0</v>
      </c>
    </row>
    <row r="76" spans="1:12" x14ac:dyDescent="0.3">
      <c r="A76" s="173" t="s">
        <v>158</v>
      </c>
      <c r="B76" s="173"/>
      <c r="C76" s="174">
        <v>262675</v>
      </c>
      <c r="D76" s="181">
        <v>0</v>
      </c>
      <c r="E76" s="181">
        <v>0</v>
      </c>
      <c r="F76" s="352">
        <v>0</v>
      </c>
      <c r="G76" s="350"/>
      <c r="H76" s="140">
        <v>0</v>
      </c>
      <c r="I76" s="169">
        <v>0</v>
      </c>
      <c r="J76" s="169">
        <v>0</v>
      </c>
      <c r="K76" s="169">
        <v>0</v>
      </c>
      <c r="L76" s="171">
        <v>0</v>
      </c>
    </row>
    <row r="77" spans="1:12" x14ac:dyDescent="0.3">
      <c r="A77" s="168" t="s">
        <v>159</v>
      </c>
      <c r="B77" s="168"/>
      <c r="C77" s="174">
        <v>40000</v>
      </c>
      <c r="D77" s="169">
        <v>0</v>
      </c>
      <c r="E77" s="169">
        <v>0</v>
      </c>
      <c r="F77" s="171">
        <v>0</v>
      </c>
      <c r="G77" s="349"/>
      <c r="H77" s="140">
        <v>0</v>
      </c>
      <c r="I77" s="169">
        <v>0</v>
      </c>
      <c r="J77" s="169">
        <v>0</v>
      </c>
      <c r="K77" s="169">
        <v>0</v>
      </c>
      <c r="L77" s="171">
        <v>0</v>
      </c>
    </row>
    <row r="78" spans="1:12" x14ac:dyDescent="0.3">
      <c r="A78" s="173" t="s">
        <v>160</v>
      </c>
      <c r="B78" s="173"/>
      <c r="C78" s="174">
        <v>988800</v>
      </c>
      <c r="D78" s="181">
        <v>184840</v>
      </c>
      <c r="E78" s="181">
        <v>347840</v>
      </c>
      <c r="F78" s="352">
        <v>50720</v>
      </c>
      <c r="G78" s="350"/>
      <c r="H78" s="140">
        <v>0</v>
      </c>
      <c r="I78" s="169">
        <v>0</v>
      </c>
      <c r="J78" s="169">
        <v>0</v>
      </c>
      <c r="K78" s="169">
        <v>0</v>
      </c>
      <c r="L78" s="171">
        <v>0</v>
      </c>
    </row>
    <row r="79" spans="1:12" x14ac:dyDescent="0.3">
      <c r="A79" s="168" t="s">
        <v>161</v>
      </c>
      <c r="B79" s="168"/>
      <c r="C79" s="174">
        <v>226589</v>
      </c>
      <c r="D79" s="169">
        <v>0</v>
      </c>
      <c r="E79" s="169">
        <v>0</v>
      </c>
      <c r="F79" s="171">
        <v>0</v>
      </c>
      <c r="G79" s="349"/>
      <c r="H79" s="140">
        <v>0</v>
      </c>
      <c r="I79" s="169">
        <v>0</v>
      </c>
      <c r="J79" s="169">
        <v>0</v>
      </c>
      <c r="K79" s="169">
        <v>0</v>
      </c>
      <c r="L79" s="171">
        <v>0</v>
      </c>
    </row>
    <row r="80" spans="1:12" x14ac:dyDescent="0.3">
      <c r="A80" s="168" t="s">
        <v>162</v>
      </c>
      <c r="B80" s="168"/>
      <c r="C80" s="174">
        <v>1770260</v>
      </c>
      <c r="D80" s="169">
        <v>84000</v>
      </c>
      <c r="E80" s="169">
        <v>0</v>
      </c>
      <c r="F80" s="171">
        <v>0</v>
      </c>
      <c r="G80" s="349"/>
      <c r="H80" s="140">
        <v>0</v>
      </c>
      <c r="I80" s="169">
        <v>0</v>
      </c>
      <c r="J80" s="169">
        <v>0</v>
      </c>
      <c r="K80" s="169">
        <v>0</v>
      </c>
      <c r="L80" s="171">
        <v>0</v>
      </c>
    </row>
    <row r="81" spans="1:12" x14ac:dyDescent="0.3">
      <c r="A81" s="173" t="s">
        <v>163</v>
      </c>
      <c r="B81" s="173"/>
      <c r="C81" s="174">
        <v>20000</v>
      </c>
      <c r="D81" s="181">
        <v>0</v>
      </c>
      <c r="E81" s="181">
        <v>0</v>
      </c>
      <c r="F81" s="352">
        <v>0</v>
      </c>
      <c r="G81" s="350"/>
      <c r="H81" s="140">
        <v>0</v>
      </c>
      <c r="I81" s="169">
        <v>0</v>
      </c>
      <c r="J81" s="169">
        <v>0</v>
      </c>
      <c r="K81" s="169">
        <v>0</v>
      </c>
      <c r="L81" s="171">
        <v>0</v>
      </c>
    </row>
    <row r="82" spans="1:12" x14ac:dyDescent="0.3">
      <c r="A82" s="168" t="s">
        <v>164</v>
      </c>
      <c r="B82" s="168"/>
      <c r="C82" s="174">
        <v>5179</v>
      </c>
      <c r="D82" s="169">
        <v>0</v>
      </c>
      <c r="E82" s="169">
        <v>0</v>
      </c>
      <c r="F82" s="171">
        <v>0</v>
      </c>
      <c r="G82" s="349"/>
      <c r="H82" s="140">
        <v>0</v>
      </c>
      <c r="I82" s="169">
        <v>0</v>
      </c>
      <c r="J82" s="169">
        <v>0</v>
      </c>
      <c r="K82" s="169">
        <v>0</v>
      </c>
      <c r="L82" s="171">
        <v>0</v>
      </c>
    </row>
    <row r="83" spans="1:12" x14ac:dyDescent="0.3">
      <c r="A83" s="168" t="s">
        <v>165</v>
      </c>
      <c r="B83" s="168"/>
      <c r="C83" s="174">
        <v>21088</v>
      </c>
      <c r="D83" s="169">
        <v>100</v>
      </c>
      <c r="E83" s="169">
        <v>230</v>
      </c>
      <c r="F83" s="171">
        <v>200</v>
      </c>
      <c r="G83" s="349"/>
      <c r="H83" s="140">
        <v>0</v>
      </c>
      <c r="I83" s="169">
        <v>0</v>
      </c>
      <c r="J83" s="169">
        <v>0</v>
      </c>
      <c r="K83" s="169">
        <v>0</v>
      </c>
      <c r="L83" s="171">
        <v>0</v>
      </c>
    </row>
    <row r="84" spans="1:12" x14ac:dyDescent="0.3">
      <c r="A84" s="168" t="s">
        <v>166</v>
      </c>
      <c r="B84" s="168"/>
      <c r="C84" s="174">
        <v>956900</v>
      </c>
      <c r="D84" s="169">
        <v>83000</v>
      </c>
      <c r="E84" s="169">
        <v>300250</v>
      </c>
      <c r="F84" s="171">
        <v>15790</v>
      </c>
      <c r="G84" s="349"/>
      <c r="H84" s="140">
        <v>0</v>
      </c>
      <c r="I84" s="169">
        <v>0</v>
      </c>
      <c r="J84" s="169">
        <v>0</v>
      </c>
      <c r="K84" s="169">
        <v>0</v>
      </c>
      <c r="L84" s="171">
        <v>0</v>
      </c>
    </row>
    <row r="85" spans="1:12" x14ac:dyDescent="0.3">
      <c r="A85" s="168" t="s">
        <v>167</v>
      </c>
      <c r="B85" s="168"/>
      <c r="C85" s="174">
        <v>374822</v>
      </c>
      <c r="D85" s="169">
        <v>0</v>
      </c>
      <c r="E85" s="169">
        <v>0</v>
      </c>
      <c r="F85" s="171">
        <v>0</v>
      </c>
      <c r="G85" s="349"/>
      <c r="H85" s="140">
        <v>0</v>
      </c>
      <c r="I85" s="169">
        <v>0</v>
      </c>
      <c r="J85" s="169">
        <v>0</v>
      </c>
      <c r="K85" s="169">
        <v>0</v>
      </c>
      <c r="L85" s="171">
        <v>0</v>
      </c>
    </row>
    <row r="86" spans="1:12" x14ac:dyDescent="0.3">
      <c r="A86" s="168" t="s">
        <v>168</v>
      </c>
      <c r="B86" s="168"/>
      <c r="C86" s="174">
        <v>3850887</v>
      </c>
      <c r="D86" s="169">
        <v>153100</v>
      </c>
      <c r="E86" s="169">
        <v>107150</v>
      </c>
      <c r="F86" s="171">
        <v>257423</v>
      </c>
      <c r="G86" s="349"/>
      <c r="H86" s="140">
        <v>0</v>
      </c>
      <c r="I86" s="169">
        <v>0</v>
      </c>
      <c r="J86" s="169">
        <v>0</v>
      </c>
      <c r="K86" s="169">
        <v>0</v>
      </c>
      <c r="L86" s="171">
        <v>0</v>
      </c>
    </row>
    <row r="87" spans="1:12" x14ac:dyDescent="0.3">
      <c r="A87" s="168" t="s">
        <v>169</v>
      </c>
      <c r="B87" s="168"/>
      <c r="C87" s="174">
        <v>1295219</v>
      </c>
      <c r="D87" s="169">
        <v>90521</v>
      </c>
      <c r="E87" s="169">
        <v>211523</v>
      </c>
      <c r="F87" s="171">
        <v>49941</v>
      </c>
      <c r="G87" s="349"/>
      <c r="H87" s="140">
        <v>0</v>
      </c>
      <c r="I87" s="169">
        <v>0</v>
      </c>
      <c r="J87" s="169">
        <v>0</v>
      </c>
      <c r="K87" s="169">
        <v>0</v>
      </c>
      <c r="L87" s="171">
        <v>0</v>
      </c>
    </row>
    <row r="88" spans="1:12" x14ac:dyDescent="0.3">
      <c r="A88" s="173" t="s">
        <v>170</v>
      </c>
      <c r="B88" s="173"/>
      <c r="C88" s="174">
        <v>207300</v>
      </c>
      <c r="D88" s="181">
        <v>0</v>
      </c>
      <c r="E88" s="181">
        <v>205000</v>
      </c>
      <c r="F88" s="352">
        <v>0</v>
      </c>
      <c r="G88" s="350"/>
      <c r="H88" s="140">
        <v>0</v>
      </c>
      <c r="I88" s="169">
        <v>0</v>
      </c>
      <c r="J88" s="169">
        <v>0</v>
      </c>
      <c r="K88" s="169">
        <v>0</v>
      </c>
      <c r="L88" s="171">
        <v>0</v>
      </c>
    </row>
    <row r="89" spans="1:12" x14ac:dyDescent="0.3">
      <c r="A89" s="168" t="s">
        <v>171</v>
      </c>
      <c r="B89" s="168"/>
      <c r="C89" s="174">
        <v>4113692</v>
      </c>
      <c r="D89" s="169">
        <v>283604</v>
      </c>
      <c r="E89" s="169">
        <v>280601</v>
      </c>
      <c r="F89" s="171">
        <v>572956</v>
      </c>
      <c r="G89" s="349"/>
      <c r="H89" s="140">
        <v>145786</v>
      </c>
      <c r="I89" s="169">
        <v>0</v>
      </c>
      <c r="J89" s="169">
        <v>0</v>
      </c>
      <c r="K89" s="169">
        <v>0</v>
      </c>
      <c r="L89" s="171">
        <v>145786</v>
      </c>
    </row>
    <row r="90" spans="1:12" x14ac:dyDescent="0.3">
      <c r="A90" s="168" t="s">
        <v>172</v>
      </c>
      <c r="B90" s="168"/>
      <c r="C90" s="174">
        <v>167015</v>
      </c>
      <c r="D90" s="169">
        <v>3000</v>
      </c>
      <c r="E90" s="169">
        <v>1200</v>
      </c>
      <c r="F90" s="171">
        <v>2000</v>
      </c>
      <c r="G90" s="349"/>
      <c r="H90" s="140">
        <v>0</v>
      </c>
      <c r="I90" s="169">
        <v>0</v>
      </c>
      <c r="J90" s="169">
        <v>0</v>
      </c>
      <c r="K90" s="169">
        <v>0</v>
      </c>
      <c r="L90" s="171">
        <v>0</v>
      </c>
    </row>
    <row r="91" spans="1:12" x14ac:dyDescent="0.3">
      <c r="A91" s="173" t="s">
        <v>173</v>
      </c>
      <c r="B91" s="173"/>
      <c r="C91" s="174">
        <v>107000</v>
      </c>
      <c r="D91" s="181">
        <v>0</v>
      </c>
      <c r="E91" s="181">
        <v>0</v>
      </c>
      <c r="F91" s="352">
        <v>0</v>
      </c>
      <c r="G91" s="350"/>
      <c r="H91" s="140">
        <v>0</v>
      </c>
      <c r="I91" s="169">
        <v>0</v>
      </c>
      <c r="J91" s="169">
        <v>0</v>
      </c>
      <c r="K91" s="169">
        <v>0</v>
      </c>
      <c r="L91" s="171">
        <v>0</v>
      </c>
    </row>
    <row r="92" spans="1:12" x14ac:dyDescent="0.3">
      <c r="A92" s="168" t="s">
        <v>174</v>
      </c>
      <c r="B92" s="168"/>
      <c r="C92" s="174">
        <v>140595</v>
      </c>
      <c r="D92" s="169">
        <v>0</v>
      </c>
      <c r="E92" s="169">
        <v>2500</v>
      </c>
      <c r="F92" s="171">
        <v>0</v>
      </c>
      <c r="G92" s="349"/>
      <c r="H92" s="140">
        <v>0</v>
      </c>
      <c r="I92" s="169">
        <v>0</v>
      </c>
      <c r="J92" s="169">
        <v>0</v>
      </c>
      <c r="K92" s="169">
        <v>0</v>
      </c>
      <c r="L92" s="171">
        <v>0</v>
      </c>
    </row>
    <row r="93" spans="1:12" x14ac:dyDescent="0.3">
      <c r="A93" s="168" t="s">
        <v>175</v>
      </c>
      <c r="B93" s="168"/>
      <c r="C93" s="174">
        <v>991620</v>
      </c>
      <c r="D93" s="169">
        <v>61960</v>
      </c>
      <c r="E93" s="169">
        <v>0</v>
      </c>
      <c r="F93" s="171">
        <v>37934</v>
      </c>
      <c r="G93" s="349"/>
      <c r="H93" s="140">
        <v>42813</v>
      </c>
      <c r="I93" s="169">
        <v>0</v>
      </c>
      <c r="J93" s="169">
        <v>0</v>
      </c>
      <c r="K93" s="169">
        <v>0</v>
      </c>
      <c r="L93" s="171">
        <v>42813</v>
      </c>
    </row>
    <row r="94" spans="1:12" x14ac:dyDescent="0.3">
      <c r="A94" s="173" t="s">
        <v>176</v>
      </c>
      <c r="B94" s="173"/>
      <c r="C94" s="174">
        <v>189500</v>
      </c>
      <c r="D94" s="181">
        <v>189988</v>
      </c>
      <c r="E94" s="181">
        <v>283700</v>
      </c>
      <c r="F94" s="352">
        <v>42700</v>
      </c>
      <c r="G94" s="350"/>
      <c r="H94" s="140">
        <v>16950</v>
      </c>
      <c r="I94" s="169">
        <v>0</v>
      </c>
      <c r="J94" s="169">
        <v>0</v>
      </c>
      <c r="K94" s="169">
        <v>0</v>
      </c>
      <c r="L94" s="171">
        <v>16950</v>
      </c>
    </row>
    <row r="95" spans="1:12" x14ac:dyDescent="0.3">
      <c r="A95" s="164" t="s">
        <v>177</v>
      </c>
      <c r="B95" s="164"/>
      <c r="C95" s="174">
        <v>4247715</v>
      </c>
      <c r="D95" s="199">
        <v>1282147</v>
      </c>
      <c r="E95" s="199">
        <v>58525</v>
      </c>
      <c r="F95" s="215">
        <v>204573</v>
      </c>
      <c r="G95" s="190"/>
      <c r="H95" s="140">
        <v>0</v>
      </c>
      <c r="I95" s="169">
        <v>0</v>
      </c>
      <c r="J95" s="169">
        <v>0</v>
      </c>
      <c r="K95" s="169">
        <v>0</v>
      </c>
      <c r="L95" s="171">
        <v>0</v>
      </c>
    </row>
    <row r="96" spans="1:12" x14ac:dyDescent="0.3">
      <c r="A96" s="165" t="s">
        <v>178</v>
      </c>
      <c r="B96" s="165"/>
      <c r="C96" s="174">
        <v>7244154</v>
      </c>
      <c r="D96" s="182">
        <v>2318814</v>
      </c>
      <c r="E96" s="182">
        <v>2259800</v>
      </c>
      <c r="F96" s="353">
        <v>110000</v>
      </c>
      <c r="G96" s="351"/>
      <c r="H96" s="140">
        <v>1557760</v>
      </c>
      <c r="I96" s="169">
        <v>0</v>
      </c>
      <c r="J96" s="169">
        <v>0</v>
      </c>
      <c r="K96" s="169">
        <v>0</v>
      </c>
      <c r="L96" s="171">
        <v>1557760</v>
      </c>
    </row>
    <row r="97" spans="1:15" x14ac:dyDescent="0.3">
      <c r="A97" s="168" t="s">
        <v>179</v>
      </c>
      <c r="B97" s="168"/>
      <c r="C97" s="174">
        <v>328901</v>
      </c>
      <c r="D97" s="169">
        <v>0</v>
      </c>
      <c r="E97" s="169">
        <v>0</v>
      </c>
      <c r="F97" s="171">
        <v>0</v>
      </c>
      <c r="G97" s="349"/>
      <c r="H97" s="140">
        <v>0</v>
      </c>
      <c r="I97" s="169">
        <v>0</v>
      </c>
      <c r="J97" s="169">
        <v>0</v>
      </c>
      <c r="K97" s="169">
        <v>0</v>
      </c>
      <c r="L97" s="171">
        <v>0</v>
      </c>
    </row>
    <row r="98" spans="1:15" x14ac:dyDescent="0.3">
      <c r="A98" s="167" t="s">
        <v>4</v>
      </c>
      <c r="B98" s="167"/>
      <c r="C98" s="203">
        <v>240505788</v>
      </c>
      <c r="D98" s="200">
        <v>26184837</v>
      </c>
      <c r="E98" s="200">
        <v>41146281</v>
      </c>
      <c r="F98" s="201">
        <v>20664586</v>
      </c>
      <c r="G98" s="313"/>
      <c r="H98" s="203">
        <v>6047361</v>
      </c>
      <c r="I98" s="200">
        <v>0</v>
      </c>
      <c r="J98" s="200">
        <v>0</v>
      </c>
      <c r="K98" s="200">
        <v>0</v>
      </c>
      <c r="L98" s="201">
        <v>6047361</v>
      </c>
      <c r="M98" s="163"/>
      <c r="N98" s="163"/>
      <c r="O98" s="163">
        <v>0</v>
      </c>
    </row>
    <row r="99" spans="1:15" x14ac:dyDescent="0.3">
      <c r="A99" s="168"/>
      <c r="B99" s="168"/>
      <c r="C99" s="162"/>
      <c r="D99" s="162"/>
      <c r="E99" s="162"/>
      <c r="F99" s="162"/>
      <c r="G99" s="196"/>
      <c r="H99" s="162"/>
      <c r="I99" s="162"/>
      <c r="J99" s="162"/>
      <c r="K99" s="162"/>
      <c r="L99" s="166"/>
      <c r="M99" s="162"/>
      <c r="N99" s="162"/>
      <c r="O99" s="162"/>
    </row>
    <row r="100" spans="1:15" x14ac:dyDescent="0.3">
      <c r="A100" s="162"/>
      <c r="B100" s="168"/>
      <c r="C100" s="162"/>
      <c r="D100" s="162"/>
      <c r="E100" s="162"/>
      <c r="F100" s="162"/>
      <c r="G100" s="196"/>
      <c r="H100" s="162"/>
      <c r="I100" s="162"/>
      <c r="J100" s="162"/>
      <c r="K100" s="162"/>
      <c r="L100" s="166"/>
      <c r="M100" s="162"/>
      <c r="N100" s="162"/>
      <c r="O100" s="162"/>
    </row>
  </sheetData>
  <mergeCells count="5">
    <mergeCell ref="H3:L3"/>
    <mergeCell ref="D3:D4"/>
    <mergeCell ref="E3:E4"/>
    <mergeCell ref="F3:F4"/>
    <mergeCell ref="C3:C4"/>
  </mergeCells>
  <pageMargins left="0.7" right="0.7" top="0.75" bottom="0.75" header="0.3" footer="0.3"/>
  <pageSetup scale="47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selection activeCell="N4" sqref="N4"/>
    </sheetView>
  </sheetViews>
  <sheetFormatPr defaultRowHeight="14.4" x14ac:dyDescent="0.3"/>
  <cols>
    <col min="1" max="1" width="16.88671875" customWidth="1"/>
    <col min="3" max="3" width="15.88671875" customWidth="1"/>
    <col min="4" max="4" width="11.44140625" customWidth="1"/>
    <col min="5" max="6" width="10.109375" bestFit="1" customWidth="1"/>
    <col min="7" max="7" width="5.109375" style="129" customWidth="1"/>
    <col min="8" max="8" width="10.109375" customWidth="1"/>
    <col min="9" max="9" width="9.88671875" customWidth="1"/>
    <col min="10" max="10" width="9.44140625" customWidth="1"/>
    <col min="11" max="11" width="10.33203125" customWidth="1"/>
    <col min="12" max="12" width="10.109375" customWidth="1"/>
  </cols>
  <sheetData>
    <row r="1" spans="1:13" ht="17.399999999999999" x14ac:dyDescent="0.3">
      <c r="A1" s="258" t="s">
        <v>216</v>
      </c>
      <c r="B1" s="258"/>
      <c r="C1" s="255"/>
      <c r="D1" s="262"/>
      <c r="E1" s="262"/>
      <c r="F1" s="255"/>
      <c r="G1" s="251"/>
      <c r="H1" s="251"/>
      <c r="I1" s="255"/>
      <c r="J1" s="255"/>
      <c r="K1" s="255"/>
      <c r="L1" s="255"/>
      <c r="M1" s="241"/>
    </row>
    <row r="2" spans="1:13" s="312" customFormat="1" ht="17.399999999999999" x14ac:dyDescent="0.3">
      <c r="A2" s="249" t="s">
        <v>0</v>
      </c>
      <c r="B2" s="258"/>
      <c r="C2" s="288"/>
      <c r="D2" s="262"/>
      <c r="E2" s="262"/>
      <c r="F2" s="288"/>
      <c r="G2" s="251"/>
      <c r="H2" s="251"/>
      <c r="I2" s="288"/>
      <c r="J2" s="288"/>
      <c r="K2" s="288"/>
      <c r="L2" s="288"/>
      <c r="M2" s="273"/>
    </row>
    <row r="3" spans="1:13" ht="16.2" customHeight="1" x14ac:dyDescent="0.3">
      <c r="B3" s="263"/>
      <c r="C3" s="357" t="s">
        <v>180</v>
      </c>
      <c r="D3" s="371">
        <v>2018</v>
      </c>
      <c r="E3" s="371">
        <v>2019</v>
      </c>
      <c r="F3" s="358">
        <v>2020</v>
      </c>
      <c r="G3" s="345"/>
      <c r="H3" s="370" t="s">
        <v>191</v>
      </c>
      <c r="I3" s="370"/>
      <c r="J3" s="370"/>
      <c r="K3" s="370"/>
      <c r="L3" s="370"/>
      <c r="M3" s="234"/>
    </row>
    <row r="4" spans="1:13" ht="15.6" x14ac:dyDescent="0.3">
      <c r="A4" s="256"/>
      <c r="B4" s="244"/>
      <c r="C4" s="357"/>
      <c r="D4" s="372"/>
      <c r="E4" s="372"/>
      <c r="F4" s="359"/>
      <c r="G4" s="345"/>
      <c r="H4" s="337" t="s">
        <v>83</v>
      </c>
      <c r="I4" s="337" t="s">
        <v>84</v>
      </c>
      <c r="J4" s="337" t="s">
        <v>85</v>
      </c>
      <c r="K4" s="337" t="s">
        <v>86</v>
      </c>
      <c r="L4" s="337" t="s">
        <v>4</v>
      </c>
      <c r="M4" s="235"/>
    </row>
    <row r="5" spans="1:13" x14ac:dyDescent="0.3">
      <c r="A5" s="242" t="s">
        <v>87</v>
      </c>
      <c r="B5" s="242"/>
      <c r="C5" s="254">
        <v>14252465</v>
      </c>
      <c r="D5" s="259">
        <v>1509050</v>
      </c>
      <c r="E5" s="253">
        <v>1154111</v>
      </c>
      <c r="F5" s="252">
        <v>3329750</v>
      </c>
      <c r="G5" s="267"/>
      <c r="H5" s="250">
        <v>144350</v>
      </c>
      <c r="I5" s="247">
        <v>0</v>
      </c>
      <c r="J5" s="247">
        <v>0</v>
      </c>
      <c r="K5" s="247">
        <v>0</v>
      </c>
      <c r="L5" s="252">
        <v>144350</v>
      </c>
      <c r="M5" s="234"/>
    </row>
    <row r="6" spans="1:13" x14ac:dyDescent="0.3">
      <c r="A6" s="242" t="s">
        <v>93</v>
      </c>
      <c r="B6" s="242"/>
      <c r="C6" s="261">
        <v>10373655</v>
      </c>
      <c r="D6" s="257">
        <v>2000</v>
      </c>
      <c r="E6" s="245">
        <v>733550</v>
      </c>
      <c r="F6" s="283">
        <v>1310700</v>
      </c>
      <c r="G6" s="267"/>
      <c r="H6" s="280">
        <v>961155</v>
      </c>
      <c r="I6" s="279">
        <v>0</v>
      </c>
      <c r="J6" s="279">
        <v>0</v>
      </c>
      <c r="K6" s="279">
        <v>0</v>
      </c>
      <c r="L6" s="283">
        <v>961155</v>
      </c>
      <c r="M6" s="234"/>
    </row>
    <row r="7" spans="1:13" x14ac:dyDescent="0.3">
      <c r="A7" s="242" t="s">
        <v>96</v>
      </c>
      <c r="B7" s="242"/>
      <c r="C7" s="261">
        <v>26190</v>
      </c>
      <c r="D7" s="257">
        <v>0</v>
      </c>
      <c r="E7" s="245">
        <v>0</v>
      </c>
      <c r="F7" s="283">
        <v>8000</v>
      </c>
      <c r="G7" s="267"/>
      <c r="H7" s="280">
        <v>0</v>
      </c>
      <c r="I7" s="279">
        <v>0</v>
      </c>
      <c r="J7" s="279">
        <v>0</v>
      </c>
      <c r="K7" s="279">
        <v>0</v>
      </c>
      <c r="L7" s="283">
        <v>0</v>
      </c>
      <c r="M7" s="234"/>
    </row>
    <row r="8" spans="1:13" x14ac:dyDescent="0.3">
      <c r="A8" s="242" t="s">
        <v>97</v>
      </c>
      <c r="B8" s="242"/>
      <c r="C8" s="261">
        <v>411033</v>
      </c>
      <c r="D8" s="257">
        <v>26000</v>
      </c>
      <c r="E8" s="245">
        <v>19936</v>
      </c>
      <c r="F8" s="283">
        <v>146328</v>
      </c>
      <c r="G8" s="267"/>
      <c r="H8" s="280">
        <v>0</v>
      </c>
      <c r="I8" s="279">
        <v>0</v>
      </c>
      <c r="J8" s="279">
        <v>0</v>
      </c>
      <c r="K8" s="279">
        <v>0</v>
      </c>
      <c r="L8" s="283">
        <v>0</v>
      </c>
      <c r="M8" s="234"/>
    </row>
    <row r="9" spans="1:13" x14ac:dyDescent="0.3">
      <c r="A9" s="242" t="s">
        <v>98</v>
      </c>
      <c r="B9" s="242"/>
      <c r="C9" s="261">
        <v>313799</v>
      </c>
      <c r="D9" s="257">
        <v>91700</v>
      </c>
      <c r="E9" s="245">
        <v>20000</v>
      </c>
      <c r="F9" s="283">
        <v>108200</v>
      </c>
      <c r="G9" s="267"/>
      <c r="H9" s="280">
        <v>0</v>
      </c>
      <c r="I9" s="279">
        <v>0</v>
      </c>
      <c r="J9" s="279">
        <v>0</v>
      </c>
      <c r="K9" s="279">
        <v>0</v>
      </c>
      <c r="L9" s="283">
        <v>0</v>
      </c>
      <c r="M9" s="234"/>
    </row>
    <row r="10" spans="1:13" x14ac:dyDescent="0.3">
      <c r="A10" s="242" t="s">
        <v>99</v>
      </c>
      <c r="B10" s="242"/>
      <c r="C10" s="261">
        <v>2314750</v>
      </c>
      <c r="D10" s="257">
        <v>396600</v>
      </c>
      <c r="E10" s="245">
        <v>247450</v>
      </c>
      <c r="F10" s="283">
        <v>77450</v>
      </c>
      <c r="G10" s="267"/>
      <c r="H10" s="280">
        <v>7050</v>
      </c>
      <c r="I10" s="279">
        <v>0</v>
      </c>
      <c r="J10" s="279">
        <v>0</v>
      </c>
      <c r="K10" s="279">
        <v>0</v>
      </c>
      <c r="L10" s="283">
        <v>7050</v>
      </c>
      <c r="M10" s="234"/>
    </row>
    <row r="11" spans="1:13" x14ac:dyDescent="0.3">
      <c r="A11" s="242" t="s">
        <v>100</v>
      </c>
      <c r="B11" s="242"/>
      <c r="C11" s="261">
        <v>12579794</v>
      </c>
      <c r="D11" s="257">
        <v>199233</v>
      </c>
      <c r="E11" s="245">
        <v>326444</v>
      </c>
      <c r="F11" s="283">
        <v>250000</v>
      </c>
      <c r="G11" s="267"/>
      <c r="H11" s="280">
        <v>265000</v>
      </c>
      <c r="I11" s="279">
        <v>0</v>
      </c>
      <c r="J11" s="279">
        <v>0</v>
      </c>
      <c r="K11" s="279">
        <v>0</v>
      </c>
      <c r="L11" s="283">
        <v>265000</v>
      </c>
      <c r="M11" s="234"/>
    </row>
    <row r="12" spans="1:13" x14ac:dyDescent="0.3">
      <c r="A12" s="246" t="s">
        <v>102</v>
      </c>
      <c r="B12" s="246"/>
      <c r="C12" s="261">
        <v>644846</v>
      </c>
      <c r="D12" s="257">
        <v>550000</v>
      </c>
      <c r="E12" s="245">
        <v>0</v>
      </c>
      <c r="F12" s="283">
        <v>0</v>
      </c>
      <c r="G12" s="267"/>
      <c r="H12" s="280">
        <v>0</v>
      </c>
      <c r="I12" s="279">
        <v>0</v>
      </c>
      <c r="J12" s="279">
        <v>0</v>
      </c>
      <c r="K12" s="279">
        <v>0</v>
      </c>
      <c r="L12" s="283">
        <v>0</v>
      </c>
      <c r="M12" s="234"/>
    </row>
    <row r="13" spans="1:13" x14ac:dyDescent="0.3">
      <c r="A13" s="242" t="s">
        <v>103</v>
      </c>
      <c r="B13" s="242"/>
      <c r="C13" s="261">
        <v>1836394</v>
      </c>
      <c r="D13" s="257">
        <v>107216</v>
      </c>
      <c r="E13" s="245">
        <v>0</v>
      </c>
      <c r="F13" s="283">
        <v>348432</v>
      </c>
      <c r="G13" s="267"/>
      <c r="H13" s="280">
        <v>0</v>
      </c>
      <c r="I13" s="279">
        <v>0</v>
      </c>
      <c r="J13" s="279">
        <v>0</v>
      </c>
      <c r="K13" s="279">
        <v>0</v>
      </c>
      <c r="L13" s="283">
        <v>0</v>
      </c>
      <c r="M13" s="234"/>
    </row>
    <row r="14" spans="1:13" x14ac:dyDescent="0.3">
      <c r="A14" s="246" t="s">
        <v>104</v>
      </c>
      <c r="B14" s="246"/>
      <c r="C14" s="261">
        <v>51926</v>
      </c>
      <c r="D14" s="257">
        <v>40000</v>
      </c>
      <c r="E14" s="245">
        <v>39950</v>
      </c>
      <c r="F14" s="283">
        <v>31000</v>
      </c>
      <c r="G14" s="267"/>
      <c r="H14" s="280">
        <v>0</v>
      </c>
      <c r="I14" s="279">
        <v>0</v>
      </c>
      <c r="J14" s="279">
        <v>0</v>
      </c>
      <c r="K14" s="279">
        <v>0</v>
      </c>
      <c r="L14" s="283">
        <v>0</v>
      </c>
      <c r="M14" s="234"/>
    </row>
    <row r="15" spans="1:13" x14ac:dyDescent="0.3">
      <c r="A15" s="242" t="s">
        <v>107</v>
      </c>
      <c r="B15" s="242"/>
      <c r="C15" s="261">
        <v>535225</v>
      </c>
      <c r="D15" s="257">
        <v>80000</v>
      </c>
      <c r="E15" s="245">
        <v>0</v>
      </c>
      <c r="F15" s="283">
        <v>0</v>
      </c>
      <c r="G15" s="267"/>
      <c r="H15" s="280">
        <v>1400</v>
      </c>
      <c r="I15" s="279">
        <v>0</v>
      </c>
      <c r="J15" s="279">
        <v>0</v>
      </c>
      <c r="K15" s="279">
        <v>0</v>
      </c>
      <c r="L15" s="283">
        <v>1400</v>
      </c>
      <c r="M15" s="234"/>
    </row>
    <row r="16" spans="1:13" x14ac:dyDescent="0.3">
      <c r="A16" s="246" t="s">
        <v>108</v>
      </c>
      <c r="B16" s="246"/>
      <c r="C16" s="261">
        <v>631485</v>
      </c>
      <c r="D16" s="257">
        <v>133500</v>
      </c>
      <c r="E16" s="245">
        <v>41000</v>
      </c>
      <c r="F16" s="283">
        <v>151000</v>
      </c>
      <c r="G16" s="267"/>
      <c r="H16" s="280">
        <v>0</v>
      </c>
      <c r="I16" s="279">
        <v>0</v>
      </c>
      <c r="J16" s="279">
        <v>0</v>
      </c>
      <c r="K16" s="279">
        <v>0</v>
      </c>
      <c r="L16" s="283">
        <v>0</v>
      </c>
      <c r="M16" s="234"/>
    </row>
    <row r="17" spans="1:13" x14ac:dyDescent="0.3">
      <c r="A17" s="246" t="s">
        <v>110</v>
      </c>
      <c r="B17" s="246"/>
      <c r="C17" s="261">
        <v>23600</v>
      </c>
      <c r="D17" s="257">
        <v>0</v>
      </c>
      <c r="E17" s="245">
        <v>0</v>
      </c>
      <c r="F17" s="283">
        <v>0</v>
      </c>
      <c r="G17" s="267"/>
      <c r="H17" s="280">
        <v>0</v>
      </c>
      <c r="I17" s="279">
        <v>0</v>
      </c>
      <c r="J17" s="279">
        <v>0</v>
      </c>
      <c r="K17" s="279">
        <v>0</v>
      </c>
      <c r="L17" s="283">
        <v>0</v>
      </c>
      <c r="M17" s="234"/>
    </row>
    <row r="18" spans="1:13" x14ac:dyDescent="0.3">
      <c r="A18" s="246" t="s">
        <v>117</v>
      </c>
      <c r="B18" s="246"/>
      <c r="C18" s="261">
        <v>2726064</v>
      </c>
      <c r="D18" s="257">
        <v>0</v>
      </c>
      <c r="E18" s="245">
        <v>0</v>
      </c>
      <c r="F18" s="283">
        <v>747500</v>
      </c>
      <c r="G18" s="267"/>
      <c r="H18" s="280">
        <v>0</v>
      </c>
      <c r="I18" s="279">
        <v>0</v>
      </c>
      <c r="J18" s="279">
        <v>0</v>
      </c>
      <c r="K18" s="279">
        <v>0</v>
      </c>
      <c r="L18" s="283">
        <v>0</v>
      </c>
      <c r="M18" s="234"/>
    </row>
    <row r="19" spans="1:13" x14ac:dyDescent="0.3">
      <c r="A19" s="242" t="s">
        <v>118</v>
      </c>
      <c r="B19" s="242"/>
      <c r="C19" s="261">
        <v>182493</v>
      </c>
      <c r="D19" s="257">
        <v>2000</v>
      </c>
      <c r="E19" s="245">
        <v>0</v>
      </c>
      <c r="F19" s="283">
        <v>0</v>
      </c>
      <c r="G19" s="267"/>
      <c r="H19" s="280">
        <v>0</v>
      </c>
      <c r="I19" s="279">
        <v>0</v>
      </c>
      <c r="J19" s="279">
        <v>0</v>
      </c>
      <c r="K19" s="279">
        <v>0</v>
      </c>
      <c r="L19" s="283">
        <v>0</v>
      </c>
      <c r="M19" s="234"/>
    </row>
    <row r="20" spans="1:13" x14ac:dyDescent="0.3">
      <c r="A20" s="246" t="s">
        <v>119</v>
      </c>
      <c r="B20" s="246"/>
      <c r="C20" s="261">
        <v>79000</v>
      </c>
      <c r="D20" s="257">
        <v>36230</v>
      </c>
      <c r="E20" s="245">
        <v>0</v>
      </c>
      <c r="F20" s="283">
        <v>60640</v>
      </c>
      <c r="G20" s="267"/>
      <c r="H20" s="280">
        <v>26210</v>
      </c>
      <c r="I20" s="279">
        <v>0</v>
      </c>
      <c r="J20" s="279">
        <v>0</v>
      </c>
      <c r="K20" s="279">
        <v>0</v>
      </c>
      <c r="L20" s="283">
        <v>26210</v>
      </c>
      <c r="M20" s="234"/>
    </row>
    <row r="21" spans="1:13" x14ac:dyDescent="0.3">
      <c r="A21" s="242" t="s">
        <v>120</v>
      </c>
      <c r="B21" s="242"/>
      <c r="C21" s="261">
        <v>4731490</v>
      </c>
      <c r="D21" s="257">
        <v>20500</v>
      </c>
      <c r="E21" s="245">
        <v>10200</v>
      </c>
      <c r="F21" s="283">
        <v>1101650</v>
      </c>
      <c r="G21" s="267"/>
      <c r="H21" s="280">
        <v>0</v>
      </c>
      <c r="I21" s="279">
        <v>0</v>
      </c>
      <c r="J21" s="279">
        <v>0</v>
      </c>
      <c r="K21" s="279">
        <v>0</v>
      </c>
      <c r="L21" s="283">
        <v>0</v>
      </c>
      <c r="M21" s="234"/>
    </row>
    <row r="22" spans="1:13" x14ac:dyDescent="0.3">
      <c r="A22" s="246" t="s">
        <v>121</v>
      </c>
      <c r="B22" s="246"/>
      <c r="C22" s="261">
        <v>245147</v>
      </c>
      <c r="D22" s="257">
        <v>57835</v>
      </c>
      <c r="E22" s="245">
        <v>59037</v>
      </c>
      <c r="F22" s="283">
        <v>38427</v>
      </c>
      <c r="G22" s="267"/>
      <c r="H22" s="280">
        <v>15600</v>
      </c>
      <c r="I22" s="279">
        <v>0</v>
      </c>
      <c r="J22" s="279">
        <v>0</v>
      </c>
      <c r="K22" s="279">
        <v>0</v>
      </c>
      <c r="L22" s="283">
        <v>15600</v>
      </c>
      <c r="M22" s="234"/>
    </row>
    <row r="23" spans="1:13" x14ac:dyDescent="0.3">
      <c r="A23" s="242" t="s">
        <v>123</v>
      </c>
      <c r="B23" s="242"/>
      <c r="C23" s="261">
        <v>61860325</v>
      </c>
      <c r="D23" s="257">
        <v>9903202</v>
      </c>
      <c r="E23" s="245">
        <v>20156714</v>
      </c>
      <c r="F23" s="283">
        <v>5044434</v>
      </c>
      <c r="G23" s="267"/>
      <c r="H23" s="280">
        <v>0</v>
      </c>
      <c r="I23" s="279">
        <v>0</v>
      </c>
      <c r="J23" s="279">
        <v>0</v>
      </c>
      <c r="K23" s="279">
        <v>0</v>
      </c>
      <c r="L23" s="283">
        <v>0</v>
      </c>
      <c r="M23" s="234"/>
    </row>
    <row r="24" spans="1:13" x14ac:dyDescent="0.3">
      <c r="A24" s="242" t="s">
        <v>124</v>
      </c>
      <c r="B24" s="242"/>
      <c r="C24" s="261">
        <v>23650017</v>
      </c>
      <c r="D24" s="257">
        <v>413800</v>
      </c>
      <c r="E24" s="245">
        <v>3672459</v>
      </c>
      <c r="F24" s="283">
        <v>152000</v>
      </c>
      <c r="G24" s="267"/>
      <c r="H24" s="280">
        <v>10000</v>
      </c>
      <c r="I24" s="279">
        <v>0</v>
      </c>
      <c r="J24" s="279">
        <v>0</v>
      </c>
      <c r="K24" s="279">
        <v>0</v>
      </c>
      <c r="L24" s="283">
        <v>10000</v>
      </c>
      <c r="M24" s="234"/>
    </row>
    <row r="25" spans="1:13" x14ac:dyDescent="0.3">
      <c r="A25" s="242" t="s">
        <v>125</v>
      </c>
      <c r="B25" s="242"/>
      <c r="C25" s="261">
        <v>867982</v>
      </c>
      <c r="D25" s="257">
        <v>0</v>
      </c>
      <c r="E25" s="245">
        <v>0</v>
      </c>
      <c r="F25" s="283">
        <v>0</v>
      </c>
      <c r="G25" s="267"/>
      <c r="H25" s="280">
        <v>0</v>
      </c>
      <c r="I25" s="279">
        <v>0</v>
      </c>
      <c r="J25" s="279">
        <v>0</v>
      </c>
      <c r="K25" s="279">
        <v>0</v>
      </c>
      <c r="L25" s="283">
        <v>0</v>
      </c>
      <c r="M25" s="234"/>
    </row>
    <row r="26" spans="1:13" x14ac:dyDescent="0.3">
      <c r="A26" s="242" t="s">
        <v>130</v>
      </c>
      <c r="B26" s="242"/>
      <c r="C26" s="261">
        <v>1891923</v>
      </c>
      <c r="D26" s="257">
        <v>0</v>
      </c>
      <c r="E26" s="245">
        <v>0</v>
      </c>
      <c r="F26" s="283">
        <v>0</v>
      </c>
      <c r="G26" s="267"/>
      <c r="H26" s="280">
        <v>0</v>
      </c>
      <c r="I26" s="279">
        <v>0</v>
      </c>
      <c r="J26" s="279">
        <v>0</v>
      </c>
      <c r="K26" s="279">
        <v>0</v>
      </c>
      <c r="L26" s="283">
        <v>0</v>
      </c>
      <c r="M26" s="234"/>
    </row>
    <row r="27" spans="1:13" x14ac:dyDescent="0.3">
      <c r="A27" s="242" t="s">
        <v>131</v>
      </c>
      <c r="B27" s="242"/>
      <c r="C27" s="261">
        <v>500815</v>
      </c>
      <c r="D27" s="257"/>
      <c r="E27" s="245"/>
      <c r="F27" s="283">
        <v>0</v>
      </c>
      <c r="G27" s="267"/>
      <c r="H27" s="280">
        <v>0</v>
      </c>
      <c r="I27" s="279">
        <v>0</v>
      </c>
      <c r="J27" s="279">
        <v>0</v>
      </c>
      <c r="K27" s="279">
        <v>0</v>
      </c>
      <c r="L27" s="283">
        <v>0</v>
      </c>
      <c r="M27" s="234"/>
    </row>
    <row r="28" spans="1:13" x14ac:dyDescent="0.3">
      <c r="A28" s="242" t="s">
        <v>132</v>
      </c>
      <c r="B28" s="242"/>
      <c r="C28" s="261">
        <v>3251311</v>
      </c>
      <c r="D28" s="257">
        <v>398593</v>
      </c>
      <c r="E28" s="245">
        <v>758738</v>
      </c>
      <c r="F28" s="283">
        <v>108600</v>
      </c>
      <c r="G28" s="267"/>
      <c r="H28" s="280">
        <v>0</v>
      </c>
      <c r="I28" s="279">
        <v>0</v>
      </c>
      <c r="J28" s="279">
        <v>0</v>
      </c>
      <c r="K28" s="279">
        <v>0</v>
      </c>
      <c r="L28" s="283">
        <v>0</v>
      </c>
      <c r="M28" s="234"/>
    </row>
    <row r="29" spans="1:13" x14ac:dyDescent="0.3">
      <c r="A29" s="242" t="s">
        <v>135</v>
      </c>
      <c r="B29" s="242"/>
      <c r="C29" s="261">
        <v>1060714</v>
      </c>
      <c r="D29" s="257">
        <v>142818</v>
      </c>
      <c r="E29" s="245">
        <v>89055</v>
      </c>
      <c r="F29" s="283">
        <v>26000</v>
      </c>
      <c r="G29" s="267"/>
      <c r="H29" s="280">
        <v>0</v>
      </c>
      <c r="I29" s="279">
        <v>0</v>
      </c>
      <c r="J29" s="279">
        <v>0</v>
      </c>
      <c r="K29" s="279">
        <v>0</v>
      </c>
      <c r="L29" s="283">
        <v>0</v>
      </c>
      <c r="M29" s="234"/>
    </row>
    <row r="30" spans="1:13" x14ac:dyDescent="0.3">
      <c r="A30" s="242" t="s">
        <v>139</v>
      </c>
      <c r="B30" s="242"/>
      <c r="C30" s="261">
        <v>1024529</v>
      </c>
      <c r="D30" s="257">
        <v>55000</v>
      </c>
      <c r="E30" s="245">
        <v>15000</v>
      </c>
      <c r="F30" s="283">
        <v>50000</v>
      </c>
      <c r="G30" s="267"/>
      <c r="H30" s="280">
        <v>60000</v>
      </c>
      <c r="I30" s="279">
        <v>0</v>
      </c>
      <c r="J30" s="279">
        <v>0</v>
      </c>
      <c r="K30" s="279">
        <v>0</v>
      </c>
      <c r="L30" s="283">
        <v>60000</v>
      </c>
      <c r="M30" s="234"/>
    </row>
    <row r="31" spans="1:13" x14ac:dyDescent="0.3">
      <c r="A31" s="242" t="s">
        <v>142</v>
      </c>
      <c r="B31" s="242"/>
      <c r="C31" s="261">
        <v>22402082</v>
      </c>
      <c r="D31" s="257">
        <v>2150000</v>
      </c>
      <c r="E31" s="245">
        <v>4799482</v>
      </c>
      <c r="F31" s="283">
        <v>1170480</v>
      </c>
      <c r="G31" s="267"/>
      <c r="H31" s="280">
        <v>0</v>
      </c>
      <c r="I31" s="279">
        <v>0</v>
      </c>
      <c r="J31" s="279">
        <v>0</v>
      </c>
      <c r="K31" s="279">
        <v>0</v>
      </c>
      <c r="L31" s="283">
        <v>0</v>
      </c>
      <c r="M31" s="234"/>
    </row>
    <row r="32" spans="1:13" x14ac:dyDescent="0.3">
      <c r="A32" s="242" t="s">
        <v>143</v>
      </c>
      <c r="B32" s="242"/>
      <c r="C32" s="261">
        <v>6247343</v>
      </c>
      <c r="D32" s="257">
        <v>515000</v>
      </c>
      <c r="E32" s="245">
        <v>119083</v>
      </c>
      <c r="F32" s="283">
        <v>197790</v>
      </c>
      <c r="G32" s="267"/>
      <c r="H32" s="280">
        <v>0</v>
      </c>
      <c r="I32" s="279">
        <v>0</v>
      </c>
      <c r="J32" s="279">
        <v>0</v>
      </c>
      <c r="K32" s="279">
        <v>0</v>
      </c>
      <c r="L32" s="283">
        <v>0</v>
      </c>
      <c r="M32" s="234"/>
    </row>
    <row r="33" spans="1:13" x14ac:dyDescent="0.3">
      <c r="A33" s="242" t="s">
        <v>147</v>
      </c>
      <c r="B33" s="242"/>
      <c r="C33" s="261">
        <v>506521</v>
      </c>
      <c r="D33" s="257">
        <v>226815</v>
      </c>
      <c r="E33" s="245">
        <v>125307</v>
      </c>
      <c r="F33" s="283">
        <v>0</v>
      </c>
      <c r="G33" s="267"/>
      <c r="H33" s="280">
        <v>0</v>
      </c>
      <c r="I33" s="279">
        <v>0</v>
      </c>
      <c r="J33" s="279">
        <v>0</v>
      </c>
      <c r="K33" s="279">
        <v>0</v>
      </c>
      <c r="L33" s="283">
        <v>0</v>
      </c>
      <c r="M33" s="234"/>
    </row>
    <row r="34" spans="1:13" x14ac:dyDescent="0.3">
      <c r="A34" s="242" t="s">
        <v>150</v>
      </c>
      <c r="B34" s="242"/>
      <c r="C34" s="261">
        <v>11674556</v>
      </c>
      <c r="D34" s="257">
        <v>2337446</v>
      </c>
      <c r="E34" s="245">
        <v>2980000</v>
      </c>
      <c r="F34" s="283">
        <v>2156000</v>
      </c>
      <c r="G34" s="267"/>
      <c r="H34" s="280">
        <v>2386237</v>
      </c>
      <c r="I34" s="279">
        <v>0</v>
      </c>
      <c r="J34" s="279">
        <v>0</v>
      </c>
      <c r="K34" s="279">
        <v>0</v>
      </c>
      <c r="L34" s="283">
        <v>2386237</v>
      </c>
      <c r="M34" s="234"/>
    </row>
    <row r="35" spans="1:13" x14ac:dyDescent="0.3">
      <c r="A35" s="242" t="s">
        <v>151</v>
      </c>
      <c r="B35" s="242"/>
      <c r="C35" s="261">
        <v>593765</v>
      </c>
      <c r="D35" s="257">
        <v>76060</v>
      </c>
      <c r="E35" s="245">
        <v>46356</v>
      </c>
      <c r="F35" s="283">
        <v>71458</v>
      </c>
      <c r="G35" s="267"/>
      <c r="H35" s="280">
        <v>60700</v>
      </c>
      <c r="I35" s="279">
        <v>0</v>
      </c>
      <c r="J35" s="279">
        <v>0</v>
      </c>
      <c r="K35" s="279">
        <v>0</v>
      </c>
      <c r="L35" s="283">
        <v>60700</v>
      </c>
      <c r="M35" s="234"/>
    </row>
    <row r="36" spans="1:13" x14ac:dyDescent="0.3">
      <c r="A36" s="242" t="s">
        <v>152</v>
      </c>
      <c r="B36" s="242"/>
      <c r="C36" s="261">
        <v>11710750</v>
      </c>
      <c r="D36" s="257">
        <v>1059000</v>
      </c>
      <c r="E36" s="245">
        <v>1129400</v>
      </c>
      <c r="F36" s="283">
        <v>1872400</v>
      </c>
      <c r="G36" s="267"/>
      <c r="H36" s="280">
        <v>0</v>
      </c>
      <c r="I36" s="279">
        <v>0</v>
      </c>
      <c r="J36" s="279">
        <v>0</v>
      </c>
      <c r="K36" s="279">
        <v>0</v>
      </c>
      <c r="L36" s="283">
        <v>0</v>
      </c>
      <c r="M36" s="234"/>
    </row>
    <row r="37" spans="1:13" x14ac:dyDescent="0.3">
      <c r="A37" s="242" t="s">
        <v>154</v>
      </c>
      <c r="B37" s="242"/>
      <c r="C37" s="261">
        <v>316700</v>
      </c>
      <c r="D37" s="257">
        <v>30250</v>
      </c>
      <c r="E37" s="245">
        <v>41269</v>
      </c>
      <c r="F37" s="283">
        <v>0</v>
      </c>
      <c r="G37" s="267"/>
      <c r="H37" s="280">
        <v>89450</v>
      </c>
      <c r="I37" s="279">
        <v>0</v>
      </c>
      <c r="J37" s="279">
        <v>0</v>
      </c>
      <c r="K37" s="279">
        <v>0</v>
      </c>
      <c r="L37" s="283">
        <v>89450</v>
      </c>
      <c r="M37" s="234"/>
    </row>
    <row r="38" spans="1:13" x14ac:dyDescent="0.3">
      <c r="A38" s="242" t="s">
        <v>155</v>
      </c>
      <c r="B38" s="242"/>
      <c r="C38" s="261">
        <v>9392875</v>
      </c>
      <c r="D38" s="257">
        <v>791100</v>
      </c>
      <c r="E38" s="245">
        <v>294196</v>
      </c>
      <c r="F38" s="283">
        <v>427300</v>
      </c>
      <c r="G38" s="267"/>
      <c r="H38" s="280">
        <v>182050</v>
      </c>
      <c r="I38" s="279">
        <v>0</v>
      </c>
      <c r="J38" s="279">
        <v>0</v>
      </c>
      <c r="K38" s="279">
        <v>0</v>
      </c>
      <c r="L38" s="283">
        <v>182050</v>
      </c>
      <c r="M38" s="234"/>
    </row>
    <row r="39" spans="1:13" x14ac:dyDescent="0.3">
      <c r="A39" s="246" t="s">
        <v>158</v>
      </c>
      <c r="B39" s="246"/>
      <c r="C39" s="261">
        <v>262675</v>
      </c>
      <c r="D39" s="257">
        <v>0</v>
      </c>
      <c r="E39" s="245">
        <v>0</v>
      </c>
      <c r="F39" s="283">
        <v>0</v>
      </c>
      <c r="G39" s="267"/>
      <c r="H39" s="280">
        <v>0</v>
      </c>
      <c r="I39" s="279">
        <v>0</v>
      </c>
      <c r="J39" s="279">
        <v>0</v>
      </c>
      <c r="K39" s="279">
        <v>0</v>
      </c>
      <c r="L39" s="283">
        <v>0</v>
      </c>
      <c r="M39" s="234"/>
    </row>
    <row r="40" spans="1:13" x14ac:dyDescent="0.3">
      <c r="A40" s="246" t="s">
        <v>160</v>
      </c>
      <c r="B40" s="246"/>
      <c r="C40" s="261">
        <v>988800</v>
      </c>
      <c r="D40" s="257">
        <v>184840</v>
      </c>
      <c r="E40" s="245">
        <v>347840</v>
      </c>
      <c r="F40" s="283">
        <v>50720</v>
      </c>
      <c r="G40" s="267"/>
      <c r="H40" s="280">
        <v>0</v>
      </c>
      <c r="I40" s="279">
        <v>0</v>
      </c>
      <c r="J40" s="279">
        <v>0</v>
      </c>
      <c r="K40" s="279">
        <v>0</v>
      </c>
      <c r="L40" s="283">
        <v>0</v>
      </c>
      <c r="M40" s="234"/>
    </row>
    <row r="41" spans="1:13" x14ac:dyDescent="0.3">
      <c r="A41" s="246" t="s">
        <v>163</v>
      </c>
      <c r="B41" s="246"/>
      <c r="C41" s="261">
        <v>20000</v>
      </c>
      <c r="D41" s="257">
        <v>0</v>
      </c>
      <c r="E41" s="245">
        <v>0</v>
      </c>
      <c r="F41" s="283">
        <v>0</v>
      </c>
      <c r="G41" s="267"/>
      <c r="H41" s="280">
        <v>0</v>
      </c>
      <c r="I41" s="279">
        <v>0</v>
      </c>
      <c r="J41" s="279">
        <v>0</v>
      </c>
      <c r="K41" s="279">
        <v>0</v>
      </c>
      <c r="L41" s="283">
        <v>0</v>
      </c>
      <c r="M41" s="234"/>
    </row>
    <row r="42" spans="1:13" x14ac:dyDescent="0.3">
      <c r="A42" s="242" t="s">
        <v>168</v>
      </c>
      <c r="B42" s="242"/>
      <c r="C42" s="261">
        <v>3850887</v>
      </c>
      <c r="D42" s="257">
        <v>153100</v>
      </c>
      <c r="E42" s="245">
        <v>107150</v>
      </c>
      <c r="F42" s="283">
        <v>257423</v>
      </c>
      <c r="G42" s="267"/>
      <c r="H42" s="280">
        <v>0</v>
      </c>
      <c r="I42" s="279">
        <v>0</v>
      </c>
      <c r="J42" s="279">
        <v>0</v>
      </c>
      <c r="K42" s="279">
        <v>0</v>
      </c>
      <c r="L42" s="283">
        <v>0</v>
      </c>
      <c r="M42" s="234"/>
    </row>
    <row r="43" spans="1:13" x14ac:dyDescent="0.3">
      <c r="A43" s="242" t="s">
        <v>169</v>
      </c>
      <c r="B43" s="242"/>
      <c r="C43" s="261">
        <v>1295219</v>
      </c>
      <c r="D43" s="257">
        <v>90521</v>
      </c>
      <c r="E43" s="245">
        <v>211523</v>
      </c>
      <c r="F43" s="283">
        <v>49941</v>
      </c>
      <c r="G43" s="267"/>
      <c r="H43" s="280">
        <v>0</v>
      </c>
      <c r="I43" s="279">
        <v>0</v>
      </c>
      <c r="J43" s="279">
        <v>0</v>
      </c>
      <c r="K43" s="279">
        <v>0</v>
      </c>
      <c r="L43" s="283">
        <v>0</v>
      </c>
      <c r="M43" s="234"/>
    </row>
    <row r="44" spans="1:13" x14ac:dyDescent="0.3">
      <c r="A44" s="242" t="s">
        <v>175</v>
      </c>
      <c r="B44" s="242"/>
      <c r="C44" s="261">
        <v>991620</v>
      </c>
      <c r="D44" s="257">
        <v>61960</v>
      </c>
      <c r="E44" s="245">
        <v>0</v>
      </c>
      <c r="F44" s="283">
        <v>37934</v>
      </c>
      <c r="G44" s="267"/>
      <c r="H44" s="280">
        <v>42813</v>
      </c>
      <c r="I44" s="279">
        <v>0</v>
      </c>
      <c r="J44" s="279">
        <v>0</v>
      </c>
      <c r="K44" s="279">
        <v>0</v>
      </c>
      <c r="L44" s="283">
        <v>42813</v>
      </c>
      <c r="M44" s="234"/>
    </row>
    <row r="45" spans="1:13" x14ac:dyDescent="0.3">
      <c r="A45" s="246" t="s">
        <v>176</v>
      </c>
      <c r="B45" s="246"/>
      <c r="C45" s="261">
        <v>189500</v>
      </c>
      <c r="D45" s="257">
        <v>189988</v>
      </c>
      <c r="E45" s="245">
        <v>283700</v>
      </c>
      <c r="F45" s="283">
        <v>42700</v>
      </c>
      <c r="G45" s="267"/>
      <c r="H45" s="280">
        <v>16950</v>
      </c>
      <c r="I45" s="279">
        <v>0</v>
      </c>
      <c r="J45" s="279">
        <v>0</v>
      </c>
      <c r="K45" s="279">
        <v>0</v>
      </c>
      <c r="L45" s="283">
        <v>16950</v>
      </c>
      <c r="M45" s="234"/>
    </row>
    <row r="46" spans="1:13" x14ac:dyDescent="0.3">
      <c r="A46" s="236" t="s">
        <v>177</v>
      </c>
      <c r="B46" s="236"/>
      <c r="C46" s="261">
        <v>4247715</v>
      </c>
      <c r="D46" s="257">
        <v>1282147</v>
      </c>
      <c r="E46" s="245">
        <v>58525</v>
      </c>
      <c r="F46" s="283">
        <v>204573</v>
      </c>
      <c r="G46" s="267"/>
      <c r="H46" s="280">
        <v>0</v>
      </c>
      <c r="I46" s="279">
        <v>0</v>
      </c>
      <c r="J46" s="279">
        <v>0</v>
      </c>
      <c r="K46" s="279">
        <v>0</v>
      </c>
      <c r="L46" s="283">
        <v>0</v>
      </c>
      <c r="M46" s="234"/>
    </row>
    <row r="47" spans="1:13" x14ac:dyDescent="0.3">
      <c r="A47" s="237" t="s">
        <v>178</v>
      </c>
      <c r="B47" s="237"/>
      <c r="C47" s="261">
        <v>7244154</v>
      </c>
      <c r="D47" s="257">
        <v>2318814</v>
      </c>
      <c r="E47" s="245">
        <v>2259800</v>
      </c>
      <c r="F47" s="283">
        <v>110000</v>
      </c>
      <c r="G47" s="267"/>
      <c r="H47" s="280">
        <v>1557760</v>
      </c>
      <c r="I47" s="279">
        <v>0</v>
      </c>
      <c r="J47" s="279">
        <v>0</v>
      </c>
      <c r="K47" s="279">
        <v>0</v>
      </c>
      <c r="L47" s="283">
        <v>1557760</v>
      </c>
      <c r="M47" s="240"/>
    </row>
    <row r="48" spans="1:13" x14ac:dyDescent="0.3">
      <c r="A48" s="243" t="s">
        <v>190</v>
      </c>
      <c r="B48" s="243"/>
      <c r="C48" s="260">
        <v>228002134</v>
      </c>
      <c r="D48" s="285">
        <v>25632318</v>
      </c>
      <c r="E48" s="285">
        <v>40147275</v>
      </c>
      <c r="F48" s="248">
        <v>19738830</v>
      </c>
      <c r="G48" s="271"/>
      <c r="H48" s="285">
        <v>5826725</v>
      </c>
      <c r="I48" s="285">
        <v>0</v>
      </c>
      <c r="J48" s="285">
        <v>0</v>
      </c>
      <c r="K48" s="285">
        <v>0</v>
      </c>
      <c r="L48" s="248">
        <v>5826725</v>
      </c>
      <c r="M48" s="238"/>
    </row>
    <row r="49" spans="1:13" x14ac:dyDescent="0.3">
      <c r="A49" s="234"/>
      <c r="B49" s="234"/>
      <c r="C49" s="234"/>
      <c r="D49" s="234"/>
      <c r="E49" s="234"/>
      <c r="F49" s="239"/>
      <c r="G49" s="48"/>
      <c r="H49" s="234"/>
      <c r="I49" s="234"/>
      <c r="J49" s="234"/>
      <c r="K49" s="234"/>
      <c r="L49" s="239"/>
      <c r="M49" s="234"/>
    </row>
    <row r="50" spans="1:13" x14ac:dyDescent="0.3">
      <c r="F50" s="239"/>
      <c r="G50" s="48"/>
      <c r="H50" s="234"/>
      <c r="I50" s="234"/>
      <c r="J50" s="234"/>
      <c r="K50" s="234"/>
      <c r="L50" s="239"/>
      <c r="M50" s="234"/>
    </row>
  </sheetData>
  <mergeCells count="5">
    <mergeCell ref="C3:C4"/>
    <mergeCell ref="H3:L3"/>
    <mergeCell ref="D3:D4"/>
    <mergeCell ref="E3:E4"/>
    <mergeCell ref="F3:F4"/>
  </mergeCells>
  <pageMargins left="0.7" right="0.7" top="0.75" bottom="0.75" header="0.3" footer="0.3"/>
  <pageSetup scale="71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>
      <selection activeCell="T25" sqref="T25"/>
    </sheetView>
  </sheetViews>
  <sheetFormatPr defaultRowHeight="14.4" x14ac:dyDescent="0.3"/>
  <cols>
    <col min="1" max="1" width="15.44140625" customWidth="1"/>
    <col min="2" max="2" width="12.6640625" bestFit="1" customWidth="1"/>
    <col min="3" max="3" width="9.77734375" bestFit="1" customWidth="1"/>
    <col min="4" max="4" width="10.109375" bestFit="1" customWidth="1"/>
    <col min="5" max="5" width="9.77734375" bestFit="1" customWidth="1"/>
    <col min="6" max="6" width="10.109375" bestFit="1" customWidth="1"/>
    <col min="8" max="8" width="12.6640625" bestFit="1" customWidth="1"/>
    <col min="10" max="10" width="15.109375" customWidth="1"/>
    <col min="11" max="11" width="11.109375" bestFit="1" customWidth="1"/>
    <col min="17" max="17" width="11.109375" bestFit="1" customWidth="1"/>
  </cols>
  <sheetData>
    <row r="1" spans="1:17" s="312" customFormat="1" ht="17.399999999999999" x14ac:dyDescent="0.3">
      <c r="A1" s="56" t="s">
        <v>223</v>
      </c>
    </row>
    <row r="2" spans="1:17" s="312" customFormat="1" ht="17.399999999999999" x14ac:dyDescent="0.3">
      <c r="A2" s="258"/>
    </row>
    <row r="3" spans="1:17" ht="18" thickBot="1" x14ac:dyDescent="0.35">
      <c r="A3" s="340" t="s">
        <v>222</v>
      </c>
      <c r="B3" s="42"/>
      <c r="C3" s="53"/>
      <c r="D3" s="53"/>
      <c r="E3" s="53"/>
      <c r="F3" s="53"/>
      <c r="G3" s="53"/>
      <c r="H3" s="53"/>
      <c r="I3" s="53"/>
      <c r="J3" s="50"/>
      <c r="K3" s="53"/>
      <c r="L3" s="53"/>
      <c r="M3" s="53"/>
      <c r="N3" s="50"/>
      <c r="O3" s="42"/>
      <c r="P3" s="42"/>
      <c r="Q3" s="45"/>
    </row>
    <row r="4" spans="1:17" ht="15.6" x14ac:dyDescent="0.3">
      <c r="A4" s="85"/>
      <c r="B4" s="373" t="s">
        <v>12</v>
      </c>
      <c r="C4" s="373"/>
      <c r="D4" s="373" t="s">
        <v>13</v>
      </c>
      <c r="E4" s="373"/>
      <c r="F4" s="373" t="s">
        <v>14</v>
      </c>
      <c r="G4" s="373"/>
      <c r="H4" s="68" t="s">
        <v>4</v>
      </c>
      <c r="I4" s="51"/>
      <c r="J4" s="42"/>
      <c r="K4" s="376"/>
      <c r="L4" s="376"/>
      <c r="M4" s="376"/>
      <c r="N4" s="376"/>
      <c r="O4" s="376"/>
      <c r="P4" s="376"/>
      <c r="Q4" s="45"/>
    </row>
    <row r="5" spans="1:17" x14ac:dyDescent="0.3">
      <c r="A5" s="60" t="s">
        <v>1</v>
      </c>
      <c r="B5" s="63" t="s">
        <v>15</v>
      </c>
      <c r="C5" s="49" t="s">
        <v>16</v>
      </c>
      <c r="D5" s="63" t="s">
        <v>15</v>
      </c>
      <c r="E5" s="49" t="s">
        <v>16</v>
      </c>
      <c r="F5" s="63" t="s">
        <v>15</v>
      </c>
      <c r="G5" s="49" t="s">
        <v>16</v>
      </c>
      <c r="H5" s="80" t="s">
        <v>15</v>
      </c>
      <c r="I5" s="48"/>
      <c r="J5" s="57"/>
      <c r="K5" s="69"/>
      <c r="L5" s="48"/>
      <c r="M5" s="48"/>
      <c r="N5" s="48"/>
      <c r="O5" s="48"/>
      <c r="P5" s="48"/>
      <c r="Q5" s="48"/>
    </row>
    <row r="6" spans="1:17" x14ac:dyDescent="0.3">
      <c r="A6" s="61">
        <v>2004</v>
      </c>
      <c r="B6" s="66">
        <v>5617184</v>
      </c>
      <c r="C6" s="67">
        <v>1</v>
      </c>
      <c r="D6" s="75"/>
      <c r="E6" s="76"/>
      <c r="F6" s="75"/>
      <c r="G6" s="76"/>
      <c r="H6" s="86">
        <v>5617184</v>
      </c>
      <c r="I6" s="41"/>
      <c r="J6" s="48"/>
      <c r="K6" s="45"/>
      <c r="L6" s="41"/>
      <c r="M6" s="44"/>
      <c r="N6" s="44"/>
      <c r="O6" s="45"/>
      <c r="P6" s="42"/>
      <c r="Q6" s="45"/>
    </row>
    <row r="7" spans="1:17" x14ac:dyDescent="0.3">
      <c r="A7" s="61">
        <v>2005</v>
      </c>
      <c r="B7" s="54">
        <v>16944713</v>
      </c>
      <c r="C7" s="67">
        <v>1</v>
      </c>
      <c r="D7" s="72"/>
      <c r="E7" s="71"/>
      <c r="F7" s="72"/>
      <c r="G7" s="71"/>
      <c r="H7" s="77">
        <v>16944713</v>
      </c>
      <c r="I7" s="41"/>
      <c r="J7" s="48"/>
      <c r="K7" s="45"/>
      <c r="L7" s="41"/>
      <c r="M7" s="44"/>
      <c r="N7" s="44"/>
      <c r="O7" s="45"/>
      <c r="P7" s="42"/>
      <c r="Q7" s="45"/>
    </row>
    <row r="8" spans="1:17" x14ac:dyDescent="0.3">
      <c r="A8" s="61">
        <v>2006</v>
      </c>
      <c r="B8" s="54">
        <v>46842964</v>
      </c>
      <c r="C8" s="67">
        <v>1</v>
      </c>
      <c r="D8" s="72"/>
      <c r="E8" s="71"/>
      <c r="F8" s="72"/>
      <c r="G8" s="71"/>
      <c r="H8" s="77">
        <v>46842964</v>
      </c>
      <c r="I8" s="41"/>
      <c r="J8" s="48"/>
      <c r="K8" s="45"/>
      <c r="L8" s="41"/>
      <c r="M8" s="44"/>
      <c r="N8" s="44"/>
      <c r="O8" s="45"/>
      <c r="P8" s="42"/>
      <c r="Q8" s="45"/>
    </row>
    <row r="9" spans="1:17" x14ac:dyDescent="0.3">
      <c r="A9" s="61">
        <v>2007</v>
      </c>
      <c r="B9" s="54">
        <v>43805000</v>
      </c>
      <c r="C9" s="67">
        <v>1</v>
      </c>
      <c r="D9" s="72"/>
      <c r="E9" s="71"/>
      <c r="F9" s="72"/>
      <c r="G9" s="71"/>
      <c r="H9" s="77">
        <v>43805000</v>
      </c>
      <c r="I9" s="41"/>
      <c r="J9" s="48"/>
      <c r="K9" s="45"/>
      <c r="L9" s="41"/>
      <c r="M9" s="44"/>
      <c r="N9" s="44"/>
      <c r="O9" s="45"/>
      <c r="P9" s="42"/>
      <c r="Q9" s="45"/>
    </row>
    <row r="10" spans="1:17" x14ac:dyDescent="0.3">
      <c r="A10" s="61">
        <v>2008</v>
      </c>
      <c r="B10" s="54">
        <v>60151197</v>
      </c>
      <c r="C10" s="67">
        <v>1</v>
      </c>
      <c r="D10" s="72"/>
      <c r="E10" s="71"/>
      <c r="F10" s="72"/>
      <c r="G10" s="71"/>
      <c r="H10" s="77">
        <v>60151197</v>
      </c>
      <c r="I10" s="41"/>
      <c r="J10" s="48"/>
      <c r="K10" s="45"/>
      <c r="L10" s="41"/>
      <c r="M10" s="41"/>
      <c r="N10" s="44"/>
      <c r="O10" s="45"/>
      <c r="P10" s="42"/>
      <c r="Q10" s="45"/>
    </row>
    <row r="11" spans="1:17" x14ac:dyDescent="0.3">
      <c r="A11" s="61">
        <v>2009</v>
      </c>
      <c r="B11" s="54">
        <v>101703454</v>
      </c>
      <c r="C11" s="67">
        <v>1</v>
      </c>
      <c r="D11" s="72"/>
      <c r="E11" s="71"/>
      <c r="F11" s="72"/>
      <c r="G11" s="71"/>
      <c r="H11" s="77">
        <v>101703454</v>
      </c>
      <c r="I11" s="41"/>
      <c r="J11" s="48"/>
      <c r="K11" s="41"/>
      <c r="L11" s="44"/>
      <c r="M11" s="41"/>
      <c r="N11" s="44"/>
      <c r="O11" s="45"/>
      <c r="P11" s="42"/>
      <c r="Q11" s="45"/>
    </row>
    <row r="12" spans="1:17" x14ac:dyDescent="0.3">
      <c r="A12" s="61">
        <v>2010</v>
      </c>
      <c r="B12" s="54">
        <v>165682978</v>
      </c>
      <c r="C12" s="67">
        <v>1</v>
      </c>
      <c r="D12" s="72"/>
      <c r="E12" s="71"/>
      <c r="F12" s="72"/>
      <c r="G12" s="71"/>
      <c r="H12" s="77">
        <v>165682978</v>
      </c>
      <c r="I12" s="41"/>
      <c r="J12" s="48"/>
      <c r="K12" s="41"/>
      <c r="L12" s="44"/>
      <c r="M12" s="41"/>
      <c r="N12" s="44"/>
      <c r="O12" s="45"/>
      <c r="P12" s="42"/>
      <c r="Q12" s="45"/>
    </row>
    <row r="13" spans="1:17" x14ac:dyDescent="0.3">
      <c r="A13" s="61">
        <v>2011</v>
      </c>
      <c r="B13" s="54">
        <v>126681498</v>
      </c>
      <c r="C13" s="67">
        <v>1</v>
      </c>
      <c r="D13" s="72"/>
      <c r="E13" s="71"/>
      <c r="F13" s="72"/>
      <c r="G13" s="71"/>
      <c r="H13" s="77">
        <v>126681498</v>
      </c>
      <c r="I13" s="41"/>
      <c r="J13" s="48"/>
      <c r="K13" s="41"/>
      <c r="L13" s="44"/>
      <c r="M13" s="41"/>
      <c r="N13" s="44"/>
      <c r="O13" s="45"/>
      <c r="P13" s="42"/>
      <c r="Q13" s="45"/>
    </row>
    <row r="14" spans="1:17" x14ac:dyDescent="0.3">
      <c r="A14" s="61">
        <v>2012</v>
      </c>
      <c r="B14" s="54">
        <v>88454279</v>
      </c>
      <c r="C14" s="67">
        <v>1</v>
      </c>
      <c r="D14" s="72"/>
      <c r="E14" s="71"/>
      <c r="F14" s="72"/>
      <c r="G14" s="71"/>
      <c r="H14" s="77">
        <v>88454279</v>
      </c>
      <c r="I14" s="41"/>
      <c r="J14" s="48"/>
      <c r="K14" s="41"/>
      <c r="L14" s="44"/>
      <c r="M14" s="41"/>
      <c r="N14" s="44"/>
      <c r="O14" s="45"/>
      <c r="P14" s="42"/>
      <c r="Q14" s="45"/>
    </row>
    <row r="15" spans="1:17" x14ac:dyDescent="0.3">
      <c r="A15" s="61">
        <v>2013</v>
      </c>
      <c r="B15" s="54">
        <v>165244376</v>
      </c>
      <c r="C15" s="67">
        <v>1</v>
      </c>
      <c r="D15" s="72"/>
      <c r="E15" s="71"/>
      <c r="F15" s="72"/>
      <c r="G15" s="71"/>
      <c r="H15" s="77">
        <v>165244376</v>
      </c>
      <c r="I15" s="41"/>
      <c r="J15" s="48"/>
      <c r="K15" s="41"/>
      <c r="L15" s="44"/>
      <c r="M15" s="41"/>
      <c r="N15" s="44"/>
      <c r="O15" s="45"/>
      <c r="P15" s="42"/>
      <c r="Q15" s="45"/>
    </row>
    <row r="16" spans="1:17" x14ac:dyDescent="0.3">
      <c r="A16" s="61">
        <v>2014</v>
      </c>
      <c r="B16" s="54">
        <v>211357131</v>
      </c>
      <c r="C16" s="67">
        <v>1</v>
      </c>
      <c r="D16" s="72"/>
      <c r="E16" s="71"/>
      <c r="F16" s="72"/>
      <c r="G16" s="71"/>
      <c r="H16" s="77">
        <v>211357131</v>
      </c>
      <c r="I16" s="41"/>
      <c r="J16" s="48"/>
      <c r="K16" s="41"/>
      <c r="L16" s="44"/>
      <c r="M16" s="41"/>
      <c r="N16" s="44"/>
      <c r="O16" s="45"/>
      <c r="P16" s="42"/>
      <c r="Q16" s="45"/>
    </row>
    <row r="17" spans="1:17" x14ac:dyDescent="0.3">
      <c r="A17" s="61">
        <v>2015</v>
      </c>
      <c r="B17" s="54">
        <v>206781550</v>
      </c>
      <c r="C17" s="67">
        <v>1</v>
      </c>
      <c r="D17" s="72"/>
      <c r="E17" s="71"/>
      <c r="F17" s="72"/>
      <c r="G17" s="71"/>
      <c r="H17" s="77">
        <v>206781550</v>
      </c>
      <c r="I17" s="41"/>
      <c r="J17" s="48"/>
      <c r="K17" s="41"/>
      <c r="L17" s="44"/>
      <c r="M17" s="41"/>
      <c r="N17" s="44"/>
      <c r="O17" s="45"/>
      <c r="P17" s="42"/>
      <c r="Q17" s="45"/>
    </row>
    <row r="18" spans="1:17" x14ac:dyDescent="0.3">
      <c r="A18" s="61">
        <v>2016</v>
      </c>
      <c r="B18" s="54">
        <v>163536267</v>
      </c>
      <c r="C18" s="67">
        <v>1</v>
      </c>
      <c r="D18" s="72"/>
      <c r="E18" s="71"/>
      <c r="F18" s="72"/>
      <c r="G18" s="71"/>
      <c r="H18" s="77">
        <v>163536267</v>
      </c>
      <c r="I18" s="41"/>
      <c r="J18" s="48"/>
      <c r="K18" s="41"/>
      <c r="L18" s="44"/>
      <c r="M18" s="41"/>
      <c r="N18" s="44"/>
      <c r="O18" s="45"/>
      <c r="P18" s="42"/>
      <c r="Q18" s="45"/>
    </row>
    <row r="19" spans="1:17" x14ac:dyDescent="0.3">
      <c r="A19" s="61">
        <v>2017</v>
      </c>
      <c r="B19" s="54">
        <v>253718886</v>
      </c>
      <c r="C19" s="67">
        <v>1</v>
      </c>
      <c r="D19" s="72"/>
      <c r="E19" s="71"/>
      <c r="F19" s="72"/>
      <c r="G19" s="71"/>
      <c r="H19" s="77">
        <v>253718886</v>
      </c>
      <c r="I19" s="41"/>
      <c r="J19" s="48"/>
      <c r="K19" s="41"/>
      <c r="L19" s="44"/>
      <c r="M19" s="41"/>
      <c r="N19" s="44"/>
      <c r="O19" s="45"/>
      <c r="P19" s="42"/>
      <c r="Q19" s="45"/>
    </row>
    <row r="20" spans="1:17" x14ac:dyDescent="0.3">
      <c r="A20" s="61">
        <v>2018</v>
      </c>
      <c r="B20" s="54">
        <v>193481156</v>
      </c>
      <c r="C20" s="67">
        <v>0.97427100499346153</v>
      </c>
      <c r="D20" s="54">
        <v>5109539</v>
      </c>
      <c r="E20" s="70">
        <v>2.5728995006538448E-2</v>
      </c>
      <c r="F20" s="72"/>
      <c r="G20" s="71"/>
      <c r="H20" s="77">
        <v>198590695</v>
      </c>
      <c r="I20" s="41"/>
      <c r="J20" s="48"/>
      <c r="K20" s="41"/>
      <c r="L20" s="44"/>
      <c r="M20" s="41"/>
      <c r="N20" s="44"/>
      <c r="O20" s="45"/>
      <c r="P20" s="42"/>
      <c r="Q20" s="45"/>
    </row>
    <row r="21" spans="1:17" x14ac:dyDescent="0.3">
      <c r="A21" s="61">
        <v>2019</v>
      </c>
      <c r="B21" s="54">
        <v>231770760</v>
      </c>
      <c r="C21" s="67">
        <v>0.91250494494993473</v>
      </c>
      <c r="D21" s="54">
        <v>18078117</v>
      </c>
      <c r="E21" s="70">
        <v>7.1175376729504108E-2</v>
      </c>
      <c r="F21" s="54">
        <v>4145100</v>
      </c>
      <c r="G21" s="70">
        <v>1.631967832056112E-2</v>
      </c>
      <c r="H21" s="77">
        <v>253993977</v>
      </c>
      <c r="I21" s="41"/>
      <c r="J21" s="48"/>
      <c r="K21" s="41"/>
      <c r="L21" s="44"/>
      <c r="M21" s="41"/>
      <c r="N21" s="44"/>
      <c r="O21" s="41"/>
      <c r="P21" s="44"/>
      <c r="Q21" s="45"/>
    </row>
    <row r="22" spans="1:17" x14ac:dyDescent="0.3">
      <c r="A22" s="61">
        <v>2020</v>
      </c>
      <c r="B22" s="54">
        <v>173005783</v>
      </c>
      <c r="C22" s="67">
        <v>0.7524120316543339</v>
      </c>
      <c r="D22" s="54">
        <v>44916713</v>
      </c>
      <c r="E22" s="70">
        <v>0.19534535029713215</v>
      </c>
      <c r="F22" s="54">
        <v>12012401</v>
      </c>
      <c r="G22" s="70">
        <v>5.2242618048533973E-2</v>
      </c>
      <c r="H22" s="77">
        <v>229934897</v>
      </c>
      <c r="I22" s="41"/>
      <c r="J22" s="48"/>
      <c r="K22" s="41"/>
      <c r="L22" s="44"/>
      <c r="M22" s="41"/>
      <c r="N22" s="44"/>
      <c r="O22" s="41"/>
      <c r="P22" s="44"/>
      <c r="Q22" s="45"/>
    </row>
    <row r="23" spans="1:17" x14ac:dyDescent="0.3">
      <c r="A23" s="61" t="s">
        <v>18</v>
      </c>
      <c r="B23" s="54">
        <v>38225053</v>
      </c>
      <c r="C23" s="67">
        <v>0.71086420864762645</v>
      </c>
      <c r="D23" s="54">
        <v>10956558</v>
      </c>
      <c r="E23" s="70">
        <v>0.2037570734610053</v>
      </c>
      <c r="F23" s="54">
        <v>4591040</v>
      </c>
      <c r="G23" s="70">
        <v>8.5378717891368236E-2</v>
      </c>
      <c r="H23" s="77">
        <v>53772651</v>
      </c>
      <c r="I23" s="41"/>
      <c r="J23" s="48"/>
      <c r="K23" s="41"/>
      <c r="L23" s="44"/>
      <c r="M23" s="41"/>
      <c r="N23" s="44"/>
      <c r="O23" s="41"/>
      <c r="P23" s="44"/>
      <c r="Q23" s="45"/>
    </row>
    <row r="24" spans="1:17" x14ac:dyDescent="0.3">
      <c r="A24" s="61"/>
      <c r="B24" s="54"/>
      <c r="C24" s="71"/>
      <c r="D24" s="72"/>
      <c r="E24" s="71"/>
      <c r="F24" s="72"/>
      <c r="G24" s="71"/>
      <c r="H24" s="87"/>
      <c r="I24" s="42"/>
      <c r="J24" s="48"/>
      <c r="K24" s="41"/>
      <c r="L24" s="41"/>
      <c r="M24" s="44"/>
      <c r="N24" s="44"/>
      <c r="O24" s="45"/>
      <c r="P24" s="42"/>
      <c r="Q24" s="45"/>
    </row>
    <row r="25" spans="1:17" ht="15" thickBot="1" x14ac:dyDescent="0.35">
      <c r="A25" s="62" t="s">
        <v>4</v>
      </c>
      <c r="B25" s="78">
        <v>2293004229</v>
      </c>
      <c r="C25" s="84">
        <v>0.95828782319110906</v>
      </c>
      <c r="D25" s="78">
        <v>79060927</v>
      </c>
      <c r="E25" s="84">
        <v>3.3040987310931462E-2</v>
      </c>
      <c r="F25" s="78">
        <v>20748541</v>
      </c>
      <c r="G25" s="84">
        <v>8.671189497959482E-3</v>
      </c>
      <c r="H25" s="79">
        <v>2392813697</v>
      </c>
      <c r="I25" s="43"/>
      <c r="J25" s="48"/>
      <c r="K25" s="43"/>
      <c r="L25" s="43"/>
      <c r="M25" s="43"/>
      <c r="N25" s="47"/>
      <c r="O25" s="43"/>
      <c r="P25" s="48"/>
      <c r="Q25" s="48"/>
    </row>
    <row r="26" spans="1:17" x14ac:dyDescent="0.3">
      <c r="A26" s="48"/>
      <c r="B26" s="43"/>
      <c r="C26" s="46"/>
      <c r="D26" s="43"/>
      <c r="E26" s="46"/>
      <c r="F26" s="43"/>
      <c r="G26" s="46"/>
      <c r="H26" s="46"/>
      <c r="I26" s="46"/>
      <c r="J26" s="48"/>
      <c r="K26" s="43"/>
      <c r="L26" s="43"/>
      <c r="M26" s="43"/>
      <c r="N26" s="47"/>
      <c r="O26" s="43"/>
      <c r="P26" s="46"/>
      <c r="Q26" s="48"/>
    </row>
    <row r="27" spans="1:17" x14ac:dyDescent="0.3">
      <c r="A27" s="48"/>
      <c r="B27" s="43"/>
      <c r="C27" s="46"/>
      <c r="D27" s="43"/>
      <c r="E27" s="46"/>
      <c r="F27" s="43"/>
      <c r="G27" s="46"/>
      <c r="H27" s="46"/>
      <c r="I27" s="46"/>
      <c r="J27" s="48"/>
      <c r="K27" s="43"/>
      <c r="L27" s="43"/>
      <c r="M27" s="43"/>
      <c r="N27" s="47"/>
      <c r="O27" s="43"/>
      <c r="P27" s="46"/>
      <c r="Q27" s="48"/>
    </row>
    <row r="28" spans="1:17" ht="18" thickBot="1" x14ac:dyDescent="0.35">
      <c r="A28" s="50" t="s">
        <v>224</v>
      </c>
      <c r="B28" s="42"/>
      <c r="C28" s="53"/>
      <c r="D28" s="53"/>
      <c r="E28" s="53"/>
      <c r="F28" s="53"/>
      <c r="G28" s="53"/>
      <c r="H28" s="53"/>
      <c r="I28" s="53"/>
      <c r="J28" s="50" t="s">
        <v>225</v>
      </c>
      <c r="K28" s="53"/>
      <c r="L28" s="53"/>
      <c r="M28" s="53"/>
      <c r="N28" s="50"/>
      <c r="O28" s="42"/>
      <c r="P28" s="42"/>
      <c r="Q28" s="45"/>
    </row>
    <row r="29" spans="1:17" ht="15.6" x14ac:dyDescent="0.3">
      <c r="A29" s="374" t="s">
        <v>17</v>
      </c>
      <c r="B29" s="373"/>
      <c r="C29" s="373"/>
      <c r="D29" s="373"/>
      <c r="E29" s="373"/>
      <c r="F29" s="373"/>
      <c r="G29" s="373"/>
      <c r="H29" s="375"/>
      <c r="I29" s="52"/>
      <c r="J29" s="374" t="s">
        <v>3</v>
      </c>
      <c r="K29" s="373"/>
      <c r="L29" s="373"/>
      <c r="M29" s="373"/>
      <c r="N29" s="373"/>
      <c r="O29" s="373"/>
      <c r="P29" s="373"/>
      <c r="Q29" s="375"/>
    </row>
    <row r="30" spans="1:17" ht="15.6" x14ac:dyDescent="0.3">
      <c r="A30" s="97" t="s">
        <v>0</v>
      </c>
      <c r="B30" s="370" t="s">
        <v>12</v>
      </c>
      <c r="C30" s="370"/>
      <c r="D30" s="370" t="s">
        <v>13</v>
      </c>
      <c r="E30" s="370"/>
      <c r="F30" s="370" t="s">
        <v>14</v>
      </c>
      <c r="G30" s="370"/>
      <c r="H30" s="88" t="s">
        <v>4</v>
      </c>
      <c r="I30" s="51"/>
      <c r="J30" s="98" t="s">
        <v>0</v>
      </c>
      <c r="K30" s="370" t="s">
        <v>12</v>
      </c>
      <c r="L30" s="370"/>
      <c r="M30" s="370" t="s">
        <v>13</v>
      </c>
      <c r="N30" s="370"/>
      <c r="O30" s="370" t="s">
        <v>14</v>
      </c>
      <c r="P30" s="370"/>
      <c r="Q30" s="93" t="s">
        <v>4</v>
      </c>
    </row>
    <row r="31" spans="1:17" x14ac:dyDescent="0.3">
      <c r="A31" s="55" t="s">
        <v>1</v>
      </c>
      <c r="B31" s="63" t="s">
        <v>15</v>
      </c>
      <c r="C31" s="49" t="s">
        <v>16</v>
      </c>
      <c r="D31" s="63" t="s">
        <v>15</v>
      </c>
      <c r="E31" s="49" t="s">
        <v>16</v>
      </c>
      <c r="F31" s="63" t="s">
        <v>15</v>
      </c>
      <c r="G31" s="49" t="s">
        <v>16</v>
      </c>
      <c r="H31" s="89" t="s">
        <v>15</v>
      </c>
      <c r="I31" s="48"/>
      <c r="J31" s="55" t="s">
        <v>1</v>
      </c>
      <c r="K31" s="63" t="s">
        <v>15</v>
      </c>
      <c r="L31" s="49" t="s">
        <v>16</v>
      </c>
      <c r="M31" s="63" t="s">
        <v>15</v>
      </c>
      <c r="N31" s="49" t="s">
        <v>16</v>
      </c>
      <c r="O31" s="63" t="s">
        <v>15</v>
      </c>
      <c r="P31" s="49" t="s">
        <v>16</v>
      </c>
      <c r="Q31" s="80" t="s">
        <v>15</v>
      </c>
    </row>
    <row r="32" spans="1:17" x14ac:dyDescent="0.3">
      <c r="A32" s="61">
        <v>2004</v>
      </c>
      <c r="B32" s="58">
        <v>5617184</v>
      </c>
      <c r="C32" s="81">
        <v>1</v>
      </c>
      <c r="D32" s="73"/>
      <c r="E32" s="74"/>
      <c r="F32" s="73"/>
      <c r="G32" s="74"/>
      <c r="H32" s="90">
        <v>5617184</v>
      </c>
      <c r="I32" s="42"/>
      <c r="J32" s="61">
        <v>2004</v>
      </c>
      <c r="K32" s="73"/>
      <c r="L32" s="64"/>
      <c r="M32" s="82"/>
      <c r="N32" s="81"/>
      <c r="O32" s="73"/>
      <c r="P32" s="74"/>
      <c r="Q32" s="94"/>
    </row>
    <row r="33" spans="1:17" x14ac:dyDescent="0.3">
      <c r="A33" s="61">
        <v>2005</v>
      </c>
      <c r="B33" s="54">
        <v>16944713</v>
      </c>
      <c r="C33" s="70">
        <v>1</v>
      </c>
      <c r="D33" s="72"/>
      <c r="E33" s="71"/>
      <c r="F33" s="72"/>
      <c r="G33" s="71"/>
      <c r="H33" s="91">
        <v>16944713</v>
      </c>
      <c r="I33" s="42"/>
      <c r="J33" s="61">
        <v>2005</v>
      </c>
      <c r="K33" s="72"/>
      <c r="L33" s="65"/>
      <c r="M33" s="83"/>
      <c r="N33" s="70"/>
      <c r="O33" s="72"/>
      <c r="P33" s="71"/>
      <c r="Q33" s="95"/>
    </row>
    <row r="34" spans="1:17" x14ac:dyDescent="0.3">
      <c r="A34" s="61">
        <v>2006</v>
      </c>
      <c r="B34" s="54">
        <v>46842964</v>
      </c>
      <c r="C34" s="70">
        <v>1</v>
      </c>
      <c r="D34" s="72"/>
      <c r="E34" s="71"/>
      <c r="F34" s="72"/>
      <c r="G34" s="71"/>
      <c r="H34" s="91">
        <v>46842964</v>
      </c>
      <c r="I34" s="42"/>
      <c r="J34" s="61">
        <v>2006</v>
      </c>
      <c r="K34" s="72"/>
      <c r="L34" s="65"/>
      <c r="M34" s="83"/>
      <c r="N34" s="70"/>
      <c r="O34" s="72"/>
      <c r="P34" s="71"/>
      <c r="Q34" s="95"/>
    </row>
    <row r="35" spans="1:17" x14ac:dyDescent="0.3">
      <c r="A35" s="61">
        <v>2007</v>
      </c>
      <c r="B35" s="54">
        <v>43805000</v>
      </c>
      <c r="C35" s="70">
        <v>1</v>
      </c>
      <c r="D35" s="72"/>
      <c r="E35" s="71"/>
      <c r="F35" s="72"/>
      <c r="G35" s="71"/>
      <c r="H35" s="91">
        <v>43805000</v>
      </c>
      <c r="I35" s="42"/>
      <c r="J35" s="61">
        <v>2007</v>
      </c>
      <c r="K35" s="72"/>
      <c r="L35" s="65"/>
      <c r="M35" s="83"/>
      <c r="N35" s="70"/>
      <c r="O35" s="72"/>
      <c r="P35" s="71"/>
      <c r="Q35" s="95"/>
    </row>
    <row r="36" spans="1:17" x14ac:dyDescent="0.3">
      <c r="A36" s="61">
        <v>2008</v>
      </c>
      <c r="B36" s="54">
        <v>60151197</v>
      </c>
      <c r="C36" s="70">
        <v>1</v>
      </c>
      <c r="D36" s="72"/>
      <c r="E36" s="71"/>
      <c r="F36" s="72"/>
      <c r="G36" s="71"/>
      <c r="H36" s="91">
        <v>60151197</v>
      </c>
      <c r="I36" s="42"/>
      <c r="J36" s="61">
        <v>2008</v>
      </c>
      <c r="K36" s="72"/>
      <c r="L36" s="65"/>
      <c r="M36" s="54"/>
      <c r="N36" s="70"/>
      <c r="O36" s="72"/>
      <c r="P36" s="71"/>
      <c r="Q36" s="95"/>
    </row>
    <row r="37" spans="1:17" x14ac:dyDescent="0.3">
      <c r="A37" s="61">
        <v>2009</v>
      </c>
      <c r="B37" s="54">
        <v>88476937</v>
      </c>
      <c r="C37" s="70">
        <v>1</v>
      </c>
      <c r="D37" s="72"/>
      <c r="E37" s="71"/>
      <c r="F37" s="72"/>
      <c r="G37" s="71"/>
      <c r="H37" s="91">
        <v>88476937</v>
      </c>
      <c r="I37" s="42"/>
      <c r="J37" s="61">
        <v>2009</v>
      </c>
      <c r="K37" s="54">
        <v>13226517</v>
      </c>
      <c r="L37" s="70">
        <v>1</v>
      </c>
      <c r="M37" s="54"/>
      <c r="N37" s="70"/>
      <c r="O37" s="72"/>
      <c r="P37" s="71"/>
      <c r="Q37" s="77">
        <v>13226517</v>
      </c>
    </row>
    <row r="38" spans="1:17" x14ac:dyDescent="0.3">
      <c r="A38" s="61">
        <v>2010</v>
      </c>
      <c r="B38" s="54">
        <v>145209800</v>
      </c>
      <c r="C38" s="70">
        <v>1</v>
      </c>
      <c r="D38" s="72"/>
      <c r="E38" s="71"/>
      <c r="F38" s="72"/>
      <c r="G38" s="71"/>
      <c r="H38" s="91">
        <v>145209800</v>
      </c>
      <c r="I38" s="42"/>
      <c r="J38" s="61">
        <v>2010</v>
      </c>
      <c r="K38" s="54">
        <v>20473178</v>
      </c>
      <c r="L38" s="70">
        <v>1</v>
      </c>
      <c r="M38" s="54"/>
      <c r="N38" s="70"/>
      <c r="O38" s="72"/>
      <c r="P38" s="71"/>
      <c r="Q38" s="77">
        <v>20473178</v>
      </c>
    </row>
    <row r="39" spans="1:17" x14ac:dyDescent="0.3">
      <c r="A39" s="61">
        <v>2011</v>
      </c>
      <c r="B39" s="54">
        <v>88003106</v>
      </c>
      <c r="C39" s="70">
        <v>1</v>
      </c>
      <c r="D39" s="72"/>
      <c r="E39" s="71"/>
      <c r="F39" s="72"/>
      <c r="G39" s="71"/>
      <c r="H39" s="91">
        <v>88003106</v>
      </c>
      <c r="I39" s="42"/>
      <c r="J39" s="61">
        <v>2011</v>
      </c>
      <c r="K39" s="54">
        <v>38678392</v>
      </c>
      <c r="L39" s="70">
        <v>1</v>
      </c>
      <c r="M39" s="54"/>
      <c r="N39" s="70"/>
      <c r="O39" s="72"/>
      <c r="P39" s="71"/>
      <c r="Q39" s="77">
        <v>38678392</v>
      </c>
    </row>
    <row r="40" spans="1:17" x14ac:dyDescent="0.3">
      <c r="A40" s="61">
        <v>2012</v>
      </c>
      <c r="B40" s="54">
        <v>70272798</v>
      </c>
      <c r="C40" s="70">
        <v>1</v>
      </c>
      <c r="D40" s="72"/>
      <c r="E40" s="71"/>
      <c r="F40" s="72"/>
      <c r="G40" s="71"/>
      <c r="H40" s="91">
        <v>70272798</v>
      </c>
      <c r="I40" s="42"/>
      <c r="J40" s="61">
        <v>2012</v>
      </c>
      <c r="K40" s="54">
        <v>18181481</v>
      </c>
      <c r="L40" s="70">
        <v>1</v>
      </c>
      <c r="M40" s="54"/>
      <c r="N40" s="70"/>
      <c r="O40" s="72"/>
      <c r="P40" s="71"/>
      <c r="Q40" s="77">
        <v>18181481</v>
      </c>
    </row>
    <row r="41" spans="1:17" x14ac:dyDescent="0.3">
      <c r="A41" s="61">
        <v>2013</v>
      </c>
      <c r="B41" s="54">
        <v>142976486</v>
      </c>
      <c r="C41" s="70">
        <v>1</v>
      </c>
      <c r="D41" s="72"/>
      <c r="E41" s="71"/>
      <c r="F41" s="72"/>
      <c r="G41" s="71"/>
      <c r="H41" s="91">
        <v>142976486</v>
      </c>
      <c r="I41" s="42"/>
      <c r="J41" s="61">
        <v>2013</v>
      </c>
      <c r="K41" s="54">
        <v>22267890</v>
      </c>
      <c r="L41" s="70">
        <v>1</v>
      </c>
      <c r="M41" s="54"/>
      <c r="N41" s="70"/>
      <c r="O41" s="72"/>
      <c r="P41" s="71"/>
      <c r="Q41" s="77">
        <v>22267890</v>
      </c>
    </row>
    <row r="42" spans="1:17" x14ac:dyDescent="0.3">
      <c r="A42" s="61">
        <v>2014</v>
      </c>
      <c r="B42" s="54">
        <v>189205502</v>
      </c>
      <c r="C42" s="70">
        <v>1</v>
      </c>
      <c r="D42" s="72"/>
      <c r="E42" s="71"/>
      <c r="F42" s="72"/>
      <c r="G42" s="71"/>
      <c r="H42" s="91">
        <v>189205502</v>
      </c>
      <c r="I42" s="42"/>
      <c r="J42" s="61">
        <v>2014</v>
      </c>
      <c r="K42" s="54">
        <v>22151629</v>
      </c>
      <c r="L42" s="70">
        <v>1</v>
      </c>
      <c r="M42" s="54"/>
      <c r="N42" s="70"/>
      <c r="O42" s="72"/>
      <c r="P42" s="71"/>
      <c r="Q42" s="77">
        <v>22151629</v>
      </c>
    </row>
    <row r="43" spans="1:17" x14ac:dyDescent="0.3">
      <c r="A43" s="61">
        <v>2015</v>
      </c>
      <c r="B43" s="54">
        <v>177876883</v>
      </c>
      <c r="C43" s="70">
        <v>1</v>
      </c>
      <c r="D43" s="72"/>
      <c r="E43" s="71"/>
      <c r="F43" s="72"/>
      <c r="G43" s="71"/>
      <c r="H43" s="91">
        <v>177876883</v>
      </c>
      <c r="I43" s="42"/>
      <c r="J43" s="61">
        <v>2015</v>
      </c>
      <c r="K43" s="54">
        <v>28904667</v>
      </c>
      <c r="L43" s="70">
        <v>1</v>
      </c>
      <c r="M43" s="54"/>
      <c r="N43" s="70"/>
      <c r="O43" s="72"/>
      <c r="P43" s="71"/>
      <c r="Q43" s="77">
        <v>28904667</v>
      </c>
    </row>
    <row r="44" spans="1:17" x14ac:dyDescent="0.3">
      <c r="A44" s="61">
        <v>2016</v>
      </c>
      <c r="B44" s="54">
        <v>137724562</v>
      </c>
      <c r="C44" s="70">
        <v>1</v>
      </c>
      <c r="D44" s="72"/>
      <c r="E44" s="71"/>
      <c r="F44" s="72"/>
      <c r="G44" s="71"/>
      <c r="H44" s="91">
        <v>137724562</v>
      </c>
      <c r="I44" s="42"/>
      <c r="J44" s="61">
        <v>2016</v>
      </c>
      <c r="K44" s="54">
        <v>25811705</v>
      </c>
      <c r="L44" s="70">
        <v>1</v>
      </c>
      <c r="M44" s="54"/>
      <c r="N44" s="70"/>
      <c r="O44" s="72"/>
      <c r="P44" s="71"/>
      <c r="Q44" s="77">
        <v>25811705</v>
      </c>
    </row>
    <row r="45" spans="1:17" x14ac:dyDescent="0.3">
      <c r="A45" s="61">
        <v>2017</v>
      </c>
      <c r="B45" s="54">
        <v>202908557</v>
      </c>
      <c r="C45" s="70">
        <v>1</v>
      </c>
      <c r="D45" s="72"/>
      <c r="E45" s="71"/>
      <c r="F45" s="72"/>
      <c r="G45" s="71"/>
      <c r="H45" s="91">
        <v>202908557</v>
      </c>
      <c r="I45" s="42"/>
      <c r="J45" s="61">
        <v>2017</v>
      </c>
      <c r="K45" s="54">
        <v>50810329</v>
      </c>
      <c r="L45" s="70">
        <v>1</v>
      </c>
      <c r="M45" s="54"/>
      <c r="N45" s="70"/>
      <c r="O45" s="72"/>
      <c r="P45" s="71"/>
      <c r="Q45" s="77">
        <v>50810329</v>
      </c>
    </row>
    <row r="46" spans="1:17" x14ac:dyDescent="0.3">
      <c r="A46" s="61">
        <v>2018</v>
      </c>
      <c r="B46" s="54">
        <v>167488684</v>
      </c>
      <c r="C46" s="70">
        <v>0.97147907816450185</v>
      </c>
      <c r="D46" s="54">
        <v>4917174</v>
      </c>
      <c r="E46" s="70">
        <v>2.8520921835498189E-2</v>
      </c>
      <c r="F46" s="72"/>
      <c r="G46" s="70"/>
      <c r="H46" s="91">
        <v>172405858</v>
      </c>
      <c r="I46" s="42"/>
      <c r="J46" s="61">
        <v>2018</v>
      </c>
      <c r="K46" s="54">
        <v>25992472</v>
      </c>
      <c r="L46" s="70">
        <v>0.99265357275281108</v>
      </c>
      <c r="M46" s="54">
        <v>192365</v>
      </c>
      <c r="N46" s="70">
        <v>7.3464272471888978E-3</v>
      </c>
      <c r="O46" s="72">
        <v>0</v>
      </c>
      <c r="P46" s="70">
        <v>0</v>
      </c>
      <c r="Q46" s="77">
        <v>26184837</v>
      </c>
    </row>
    <row r="47" spans="1:17" x14ac:dyDescent="0.3">
      <c r="A47" s="61">
        <v>2019</v>
      </c>
      <c r="B47" s="54">
        <v>190893959</v>
      </c>
      <c r="C47" s="70">
        <v>0.89685706064678283</v>
      </c>
      <c r="D47" s="54">
        <v>17808637</v>
      </c>
      <c r="E47" s="70">
        <v>8.3668450890819132E-2</v>
      </c>
      <c r="F47" s="54">
        <v>4145100</v>
      </c>
      <c r="G47" s="70">
        <v>1.9474488462398014E-2</v>
      </c>
      <c r="H47" s="91">
        <v>212847696</v>
      </c>
      <c r="I47" s="44"/>
      <c r="J47" s="61">
        <v>2019</v>
      </c>
      <c r="K47" s="54">
        <v>40876801</v>
      </c>
      <c r="L47" s="70">
        <v>0.99345068391478686</v>
      </c>
      <c r="M47" s="54">
        <v>269480</v>
      </c>
      <c r="N47" s="70">
        <v>6.549316085213145E-3</v>
      </c>
      <c r="O47" s="54">
        <v>0</v>
      </c>
      <c r="P47" s="70">
        <v>0</v>
      </c>
      <c r="Q47" s="77">
        <v>41146281</v>
      </c>
    </row>
    <row r="48" spans="1:17" x14ac:dyDescent="0.3">
      <c r="A48" s="61">
        <v>2020</v>
      </c>
      <c r="B48" s="54">
        <v>153758109</v>
      </c>
      <c r="C48" s="70">
        <v>0.73494517676999194</v>
      </c>
      <c r="D48" s="54">
        <v>43439801</v>
      </c>
      <c r="E48" s="70">
        <v>0.20763699835043026</v>
      </c>
      <c r="F48" s="54">
        <v>12012401</v>
      </c>
      <c r="G48" s="70">
        <v>5.7417824879577757E-2</v>
      </c>
      <c r="H48" s="91">
        <v>209210311</v>
      </c>
      <c r="I48" s="44"/>
      <c r="J48" s="61">
        <v>2020</v>
      </c>
      <c r="K48" s="54">
        <v>19247674</v>
      </c>
      <c r="L48" s="70">
        <v>0.92873623627511792</v>
      </c>
      <c r="M48" s="54">
        <v>1476912</v>
      </c>
      <c r="N48" s="70">
        <v>7.1263763724882134E-2</v>
      </c>
      <c r="O48" s="54">
        <v>0</v>
      </c>
      <c r="P48" s="70">
        <v>0</v>
      </c>
      <c r="Q48" s="77">
        <v>20724586</v>
      </c>
    </row>
    <row r="49" spans="1:17" x14ac:dyDescent="0.3">
      <c r="A49" s="61" t="s">
        <v>18</v>
      </c>
      <c r="B49" s="54">
        <v>32458852</v>
      </c>
      <c r="C49" s="70">
        <v>0.68011848644607498</v>
      </c>
      <c r="D49" s="59">
        <v>10675398</v>
      </c>
      <c r="E49" s="70">
        <v>0.22368429819913091</v>
      </c>
      <c r="F49" s="59">
        <v>4591040</v>
      </c>
      <c r="G49" s="70">
        <v>9.6197215354794072E-2</v>
      </c>
      <c r="H49" s="92">
        <v>47725290</v>
      </c>
      <c r="I49" s="44"/>
      <c r="J49" s="61" t="s">
        <v>18</v>
      </c>
      <c r="K49" s="54">
        <v>5766201</v>
      </c>
      <c r="L49" s="70">
        <v>0.95350699255427285</v>
      </c>
      <c r="M49" s="54">
        <v>281160</v>
      </c>
      <c r="N49" s="70">
        <v>4.6493007445727152E-2</v>
      </c>
      <c r="O49" s="54">
        <v>0</v>
      </c>
      <c r="P49" s="70">
        <v>0</v>
      </c>
      <c r="Q49" s="77">
        <v>6047361</v>
      </c>
    </row>
    <row r="50" spans="1:17" x14ac:dyDescent="0.3">
      <c r="A50" s="61"/>
      <c r="B50" s="257"/>
      <c r="C50" s="330"/>
      <c r="D50" s="331"/>
      <c r="E50" s="332"/>
      <c r="F50" s="331"/>
      <c r="G50" s="332"/>
      <c r="H50" s="333"/>
      <c r="I50" s="42"/>
      <c r="J50" s="61"/>
      <c r="K50" s="54"/>
      <c r="L50" s="65"/>
      <c r="M50" s="83"/>
      <c r="N50" s="70"/>
      <c r="O50" s="72"/>
      <c r="P50" s="71"/>
      <c r="Q50" s="95"/>
    </row>
    <row r="51" spans="1:17" ht="15" thickBot="1" x14ac:dyDescent="0.35">
      <c r="A51" s="62" t="s">
        <v>4</v>
      </c>
      <c r="B51" s="78">
        <v>1960615293</v>
      </c>
      <c r="C51" s="334">
        <f>+B51/H51</f>
        <v>0.95258511256326628</v>
      </c>
      <c r="D51" s="335">
        <v>76841010</v>
      </c>
      <c r="E51" s="334">
        <f>+D51/H51</f>
        <v>3.7333995313442184E-2</v>
      </c>
      <c r="F51" s="335">
        <v>20748541</v>
      </c>
      <c r="G51" s="334">
        <f>+F51/H51</f>
        <v>1.0080892123291494E-2</v>
      </c>
      <c r="H51" s="336">
        <v>2058204844</v>
      </c>
      <c r="I51" s="46"/>
      <c r="J51" s="62" t="s">
        <v>4</v>
      </c>
      <c r="K51" s="78">
        <v>332388936</v>
      </c>
      <c r="L51" s="84">
        <f>+K51/Q51</f>
        <v>0.99336563578609205</v>
      </c>
      <c r="M51" s="78">
        <v>2219917</v>
      </c>
      <c r="N51" s="84">
        <f>+M51/Q51</f>
        <v>6.6343642139079922E-3</v>
      </c>
      <c r="O51" s="78">
        <v>0</v>
      </c>
      <c r="P51" s="84">
        <f>+O51/Q51</f>
        <v>0</v>
      </c>
      <c r="Q51" s="79">
        <v>334608853</v>
      </c>
    </row>
    <row r="53" spans="1:17" x14ac:dyDescent="0.3">
      <c r="A53" s="39"/>
      <c r="B53" s="39"/>
      <c r="C53" s="39"/>
      <c r="D53" s="4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x14ac:dyDescent="0.3">
      <c r="H54" s="96"/>
    </row>
  </sheetData>
  <mergeCells count="14">
    <mergeCell ref="O30:P30"/>
    <mergeCell ref="B30:C30"/>
    <mergeCell ref="D30:E30"/>
    <mergeCell ref="F30:G30"/>
    <mergeCell ref="K30:L30"/>
    <mergeCell ref="M30:N30"/>
    <mergeCell ref="B4:C4"/>
    <mergeCell ref="D4:E4"/>
    <mergeCell ref="F4:G4"/>
    <mergeCell ref="A29:H29"/>
    <mergeCell ref="J29:Q29"/>
    <mergeCell ref="K4:L4"/>
    <mergeCell ref="M4:N4"/>
    <mergeCell ref="O4:P4"/>
  </mergeCells>
  <pageMargins left="0.7" right="0.7" top="0.75" bottom="0.75" header="0.3" footer="0.3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Logo</vt:lpstr>
      <vt:lpstr>Global</vt:lpstr>
      <vt:lpstr>SSA</vt:lpstr>
      <vt:lpstr>SSA by Qtr</vt:lpstr>
      <vt:lpstr>SSA by region</vt:lpstr>
      <vt:lpstr>SSA - endemic</vt:lpstr>
      <vt:lpstr>ROW</vt:lpstr>
      <vt:lpstr>ROW - endemic</vt:lpstr>
      <vt:lpstr>Global by net type</vt:lpstr>
      <vt:lpstr>Shipments by donor by type</vt:lpstr>
      <vt:lpstr>SSA by net type</vt:lpstr>
      <vt:lpstr>ROW by net 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2021-04-22T15:02:23Z</cp:lastPrinted>
  <dcterms:created xsi:type="dcterms:W3CDTF">2021-04-21T17:41:46Z</dcterms:created>
  <dcterms:modified xsi:type="dcterms:W3CDTF">2021-04-22T15:13:08Z</dcterms:modified>
</cp:coreProperties>
</file>