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COVID-19\Gates\"/>
    </mc:Choice>
  </mc:AlternateContent>
  <xr:revisionPtr revIDLastSave="0" documentId="8_{BBFFF34B-C3ED-4F03-AE13-00CC1773234B}" xr6:coauthVersionLast="47" xr6:coauthVersionMax="47" xr10:uidLastSave="{00000000-0000-0000-0000-000000000000}"/>
  <bookViews>
    <workbookView xWindow="-120" yWindow="-120" windowWidth="29040" windowHeight="15840" activeTab="1" xr2:uid="{DC1607EE-993F-47C8-A43A-23065E65FEC1}"/>
  </bookViews>
  <sheets>
    <sheet name="Tool choice matrix" sheetId="1" r:id="rId1"/>
    <sheet name="Sampling method choice matrix" sheetId="2" r:id="rId2"/>
    <sheet name="List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C13" i="1"/>
  <c r="F13" i="2" l="1"/>
  <c r="E13" i="1"/>
  <c r="F13" i="1"/>
  <c r="B13" i="1"/>
  <c r="C13" i="2"/>
  <c r="D13" i="2"/>
  <c r="E13" i="2"/>
  <c r="G13" i="2"/>
  <c r="H13" i="2"/>
  <c r="I13" i="2"/>
  <c r="B13" i="2"/>
  <c r="G15" i="1" l="1"/>
  <c r="G14" i="1"/>
  <c r="J14" i="2"/>
  <c r="J15" i="2"/>
  <c r="J18" i="2"/>
  <c r="J22" i="2"/>
  <c r="J20" i="2"/>
  <c r="J16" i="2"/>
  <c r="J21" i="2"/>
  <c r="J19" i="2"/>
  <c r="J17" i="2"/>
  <c r="G17" i="1"/>
  <c r="G19" i="1"/>
  <c r="G18" i="1"/>
</calcChain>
</file>

<file path=xl/sharedStrings.xml><?xml version="1.0" encoding="utf-8"?>
<sst xmlns="http://schemas.openxmlformats.org/spreadsheetml/2006/main" count="149" uniqueCount="112">
  <si>
    <t>Digital data collection</t>
  </si>
  <si>
    <t>Paper data collection, decentralized data entry (MeasureSMS)</t>
  </si>
  <si>
    <t>Free, open source smartphone/tablet data collection (ODK basic, CSPro, Kobo Toolbox, ONA free, doforms free trial, Magpi free, MeasureSMS)</t>
  </si>
  <si>
    <t>Total scores</t>
  </si>
  <si>
    <t>TACASI (Telephone Audio Computer Assisted Self Interview)</t>
  </si>
  <si>
    <t>Paper data collection, centralized data entry (Excel, Access, DHIS2 instances)</t>
  </si>
  <si>
    <t>Sampling</t>
  </si>
  <si>
    <t>Decision criterion</t>
  </si>
  <si>
    <t>Explanation</t>
  </si>
  <si>
    <t>Random digit dialing</t>
  </si>
  <si>
    <t>LQAS, lot level corrective action</t>
  </si>
  <si>
    <t>LQAS, cluster level corrective action (3rd day delay)</t>
  </si>
  <si>
    <t>Decision criteria:</t>
  </si>
  <si>
    <t>Purposeful sampling (enhanced supervision)</t>
  </si>
  <si>
    <t>Simple random sampling</t>
  </si>
  <si>
    <t>Need to assess completeness</t>
  </si>
  <si>
    <t>Need to assess accuracy</t>
  </si>
  <si>
    <t>Need to cover large geographic area</t>
  </si>
  <si>
    <t>Need flexibility in number of HH included</t>
  </si>
  <si>
    <t>Need accurate point estimates</t>
  </si>
  <si>
    <t>Need higher precision</t>
  </si>
  <si>
    <t>Fixed percentage sampling (includes AMF 105% monitoring)</t>
  </si>
  <si>
    <t xml:space="preserve">Multi-stage probability sampling cluster surveys (includes 2018 guidance on EPI cluster surveys) </t>
  </si>
  <si>
    <t>Need same/next day results</t>
  </si>
  <si>
    <t>Need low-literacy solution</t>
  </si>
  <si>
    <t>Paper data collection with digital data entry</t>
  </si>
  <si>
    <t>How important it is to find a low-literacy solution for assessing HHR; a score of five means that finding a low-literacy solution is essential for the success of the HHR assessment</t>
  </si>
  <si>
    <t>Please note that only the weights across the top green row can be modified. While the indicated scores for each method and criterion are meant to reflect general conditions, your specific context should always guide method choice, with the total scores from this matrix considered as an additional input rather than the final method choice.</t>
  </si>
  <si>
    <t>Please note that only the weights across the top green row can be modified. While the indicated scores for each tool and criterion are meant to reflect general conditions, your specific context should always guide tool choice, with the total scores from this matrix considered as an additional input rather than the final tool choice.</t>
  </si>
  <si>
    <t>Common scenarios used to test score appropriateness:</t>
  </si>
  <si>
    <t>Example weights for common scenarios:</t>
  </si>
  <si>
    <t>Tool with highest total score for each common scenario:</t>
  </si>
  <si>
    <t>TACASI or free smartphone data collection platform are the recommended tools in this situation</t>
  </si>
  <si>
    <t>Any tool other than TACASI is recommended in this situation</t>
  </si>
  <si>
    <t>Notes on score development:</t>
  </si>
  <si>
    <t>Assumptions for "need low-literacy solution": it is assumed that graphics or audio recordings could be used to guide interviews and data collection using smartphone platforms, making low workforce literacy less of an issue for these methods than for paper data collection</t>
  </si>
  <si>
    <t>Assumptions for "need accurate point estimates": accuracy of point estimates is based on the representativeness of the sample of HH or people evaluated during the post-campaign assessment; the scores here assume that an appropriate random or systematic stratified sampling method is used, which could provide a random sample using all tools other than TACASI</t>
  </si>
  <si>
    <t>Assumptions for "need flexibility in number of HH included": flexibility in the number of sampling units (clusters, lots, etc.) also contributes to a higher score for this criterion</t>
  </si>
  <si>
    <t xml:space="preserve">Assumptions for "need accurate point estimates" criterion: these scores assume each method is carried out as intended; </t>
  </si>
  <si>
    <t>LQAS methods are recommended in this situation</t>
  </si>
  <si>
    <t>Assumptions for "need higher precision" criterion: scores assume each method is applied to a representative sample</t>
  </si>
  <si>
    <t>Need results during HHR</t>
  </si>
  <si>
    <t>Weight (please indicate a weight for each decision criteria listed):</t>
  </si>
  <si>
    <t>Several options may also score highly, and from these you may wish to select the method that works best for your context.</t>
  </si>
  <si>
    <t>5 - strong need to assess completeness</t>
  </si>
  <si>
    <t>0 - no need to assess completeness</t>
  </si>
  <si>
    <t>5 - accuracy is very important</t>
  </si>
  <si>
    <t>0 - accuracy is not important</t>
  </si>
  <si>
    <t>0 - results are not needed during HHR</t>
  </si>
  <si>
    <t>5 - HHR monitoring must cover a large geographic area</t>
  </si>
  <si>
    <t>0 - HHR monitoring covers only a small geographic area</t>
  </si>
  <si>
    <t>5 - strong need to be flexible in number of HH sampled</t>
  </si>
  <si>
    <t>0 - fixed number of HH sampled is ok</t>
  </si>
  <si>
    <t>5 - strong need for accurate point estimates</t>
  </si>
  <si>
    <t>0 - accurate point estimates not needed</t>
  </si>
  <si>
    <t>5 - strong need for high precision</t>
  </si>
  <si>
    <t>0 - no need for high precision</t>
  </si>
  <si>
    <t xml:space="preserve">Need to cover large geographic area </t>
  </si>
  <si>
    <t>5 - strong need for low-literacy approach</t>
  </si>
  <si>
    <t>0 - no need for low-literacy approach</t>
  </si>
  <si>
    <t>5 - results are needed the same/next day</t>
  </si>
  <si>
    <t>5 - budget is large</t>
  </si>
  <si>
    <t>0 - no budget for monitoring HHR</t>
  </si>
  <si>
    <t>Budget size</t>
  </si>
  <si>
    <t>Convenience sampling (non-random, not focused on particular sub-population or characteristic such as poor previous performance in HHR)</t>
  </si>
  <si>
    <t>Assumptions for "need results during HHR" criterion: scores reflect the anticipated speed of results given that each method is employed as intended and no unforseen special conditions (natural disasters, technological problems) occur which could directly impact timeliness of results</t>
  </si>
  <si>
    <t>Decision matrix for HHR quality evaluation tool choice</t>
  </si>
  <si>
    <t>Decision matrix for HHR quality evaluation sampling method choice</t>
  </si>
  <si>
    <t>Assumptions for "budget limitations exist" criterion: paper data collection tool categories and free smartphone data collection platforms are assumed, on average, to have similar costs despite their differences. While paper methods have additional costs linked to printing and transporting forms and data entry, the smartphone platform has additional costs for data collection hardware (smartphones or tablets), internet connections and power sources</t>
  </si>
  <si>
    <t>Level of technology dispersion/access</t>
  </si>
  <si>
    <t>5 - good access to technology</t>
  </si>
  <si>
    <t>0 - very limited access to technology</t>
  </si>
  <si>
    <t>Levels of technology dispersion/access</t>
  </si>
  <si>
    <t>The highest resulting score in the blue total scores column on the right indicates the type of tool recommended for your HHR assessment.</t>
  </si>
  <si>
    <r>
      <t xml:space="preserve">1) (no budget) </t>
    </r>
    <r>
      <rPr>
        <sz val="11"/>
        <color theme="1"/>
        <rFont val="Calibri"/>
        <family val="2"/>
        <scheme val="minor"/>
      </rPr>
      <t xml:space="preserve">No budget allocated for HHR </t>
    </r>
    <r>
      <rPr>
        <sz val="11"/>
        <color theme="1"/>
        <rFont val="Calibri (Body)"/>
      </rPr>
      <t>quality</t>
    </r>
    <r>
      <rPr>
        <sz val="11"/>
        <color theme="1"/>
        <rFont val="Calibri"/>
        <family val="2"/>
        <scheme val="minor"/>
      </rPr>
      <t xml:space="preserve"> assessment, but rapid information on coverage needed to inform HHR correction or revisions to numbers of ITNs needed prior to distribution; setting does not pose any particular challenges regarding technology dispersion/access or literacy, no need to cover large geographic area or have flexibility in number of HH included; accuracy and precision of estimates are essential, and both accuracy and completeness should be assessed</t>
    </r>
  </si>
  <si>
    <r>
      <t xml:space="preserve">2) (challenging setting) </t>
    </r>
    <r>
      <rPr>
        <sz val="11"/>
        <color theme="1"/>
        <rFont val="Calibri"/>
        <family val="2"/>
        <scheme val="minor"/>
      </rPr>
      <t xml:space="preserve">Budget allocated for HHR </t>
    </r>
    <r>
      <rPr>
        <sz val="11"/>
        <color theme="1"/>
        <rFont val="Calibri (Body)"/>
      </rPr>
      <t>quality</t>
    </r>
    <r>
      <rPr>
        <sz val="11"/>
        <color theme="1"/>
        <rFont val="Calibri"/>
        <family val="2"/>
        <scheme val="minor"/>
      </rPr>
      <t xml:space="preserve"> assessment for the first campaign in a challenging setting for ITN distribution with low mobile phone penetration/poor mobile network coverage, low workforce literacy, and large area to cover; no need for rapid results, flexibility in the number of HHs included, accurate and precise point estimates would be appreciated but are not top priority, and both completeness and accuracy should be assessed</t>
    </r>
  </si>
  <si>
    <r>
      <t xml:space="preserve">4) (low obstacle setting) </t>
    </r>
    <r>
      <rPr>
        <sz val="11"/>
        <color theme="1"/>
        <rFont val="Calibri"/>
        <family val="2"/>
        <scheme val="minor"/>
      </rPr>
      <t xml:space="preserve">Budget allocated for assessment of </t>
    </r>
    <r>
      <rPr>
        <sz val="11"/>
        <color theme="1"/>
        <rFont val="Calibri (Body)"/>
      </rPr>
      <t>H</t>
    </r>
    <r>
      <rPr>
        <sz val="11"/>
        <color theme="1"/>
        <rFont val="Calibri"/>
        <family val="2"/>
        <scheme val="minor"/>
      </rPr>
      <t>HR completeness and accuracy, no need to cover large geographic area, or have flexibility in the number of HHs included; accuracy and precision would be appreciated but are not a top priority</t>
    </r>
  </si>
  <si>
    <r>
      <t xml:space="preserve">Introduction: </t>
    </r>
    <r>
      <rPr>
        <sz val="11"/>
        <color theme="1"/>
        <rFont val="Calibri"/>
        <family val="2"/>
        <scheme val="minor"/>
      </rPr>
      <t xml:space="preserve">This matrix is designed as an aid when deciding which methods to use when conducting an assessment of the quality of HHR. </t>
    </r>
  </si>
  <si>
    <t xml:space="preserve">The scores assigned to each method for each evaluation criteria have been developed after thorough review of published literature and programme reports, and in consultation with experts in ITN distribution campagin planning, implementation and assessment, with more detailed information provided below the matrix. </t>
  </si>
  <si>
    <t>The highest resulting scores in the blue total scores column on the right indicate the sampling methods recommended for your assessment of HHR quality.</t>
  </si>
  <si>
    <t>How important it is to determine the accurateness of registration in HHR (i.e. were sleeping spaces/people correctly enumerated, were correct numbers of ITNs calculated for allocation, etc.); a score of five means determining accuracy of the HHR is a top priority of the assessment of HHR quality.</t>
  </si>
  <si>
    <t>How important it is to have results while the HHR is ongoing; a score of five means that having results prior to the end of HHR is a top priority.</t>
  </si>
  <si>
    <t>How important it is to cover a large geographic area with your assessment of HHR quality (likely to be more important as the geographic area covered by the HHR you are assessing increases).</t>
  </si>
  <si>
    <t>The amount of budget available for assessment of HHR quality; a score of five means that the budget for HHR assessment is generous.</t>
  </si>
  <si>
    <t>How important it is to have the flexibility to choose how many HHs are included in the assessment of HHR quality; a score of five means that being able to choose the number of HHs included in the HHR assessment is a top priority.</t>
  </si>
  <si>
    <t>How important it is to provide accurate point estimates of how many HHs were enumerated and/or how accuratly they were enumerated; a score of five means that producing point estimates of HHR completeness and accuracy is a top priority of the assessment of HHR quality.</t>
  </si>
  <si>
    <t>How important it is to have narrow confidence intervals or low variance around estimates of HHR completeness or accuracy (likely to be more imporant when comparing estimates between campaigns or areas or over time); A score of five means that high precision of estimates of HHR completeness and accuracy are a top priority of the assessment of HHR quality.</t>
  </si>
  <si>
    <t>Assumptions for "budget size" criterion: scores reflect the anticipated budget necessary to arrive at a representative sample using each method</t>
  </si>
  <si>
    <r>
      <t xml:space="preserve">3) (need accurate point estimates) </t>
    </r>
    <r>
      <rPr>
        <sz val="11"/>
        <color theme="1"/>
        <rFont val="Calibri"/>
        <family val="2"/>
        <scheme val="minor"/>
      </rPr>
      <t>Budget allocated for assessment of HHR quality where accurate point estimates of HHR completeness and accuracy are a top priority; setting does not pose any particular challenges regarding technology dispersion/access or literacy.</t>
    </r>
  </si>
  <si>
    <r>
      <t xml:space="preserve">4) (low obstacle setting) </t>
    </r>
    <r>
      <rPr>
        <sz val="11"/>
        <color theme="1"/>
        <rFont val="Calibri"/>
        <family val="2"/>
        <scheme val="minor"/>
      </rPr>
      <t>Budget allocated for assessment of HHR quality in area with sufficient mobile coverage, well-trained workforce; no need for rapid results, accurate point estimates would be appreciated but are not top priority.</t>
    </r>
  </si>
  <si>
    <t>Assumptions for "issues with technology dispersion/access": paper data collection with decentralized data entry and free and fee-based smartphone data collection platforms score lower because extra costs would be incurred for them to perform as well as paper data collection with centralized data entry (i.e. costs for wifi hotspots, purchase of mobile or smartphones)</t>
  </si>
  <si>
    <r>
      <t xml:space="preserve">Introduction: </t>
    </r>
    <r>
      <rPr>
        <sz val="11"/>
        <color theme="1"/>
        <rFont val="Calibri"/>
        <family val="2"/>
        <scheme val="minor"/>
      </rPr>
      <t xml:space="preserve">This matrix is designed as an aid when deciding which tools to use when conducting an assessment of the quality of HHR. </t>
    </r>
  </si>
  <si>
    <t>Level of internet accessibility and/or mobile phone and/or smartphone penetration in the general population where assessment of HHR quality is to be conducted; a score of five means that there is sufficient access to internet/mobile phones/smartphones; mobile phone penetration at or above 75 per cent can be broadly representative of the population with proper weighting and could be used as a rough threshold for sufficient access</t>
  </si>
  <si>
    <t>How important it is to provide results in real-time or almost real-time to inform programme decisions (for instance, to guide improvements to ongoing HHR or to correct HHR estimates prior to ITN distribution); a score of five means having rapid results from the HHR assessment is a top priority</t>
  </si>
  <si>
    <t>The amount of budget available for assessment of HHR; a score of five means that the budget for HHR assessment is generous</t>
  </si>
  <si>
    <t xml:space="preserve">How important it is to provide accurate point estimates of how many HHs were enumerated and/or how accurately they were enumerated; a score of five means accurate estimates are a top priority of the assessment of HHR quality </t>
  </si>
  <si>
    <t xml:space="preserve">The scores assigned to each tool for each evaluation criteria have been developed after thorough review of published literature and programme reports, and in consultation with experts in ITN distribution campaign planning, implementation, and assessment, with more detailed information provided below the matrix. </t>
  </si>
  <si>
    <r>
      <t xml:space="preserve">1) (no budget, need fast results) </t>
    </r>
    <r>
      <rPr>
        <sz val="11"/>
        <color theme="1"/>
        <rFont val="Calibri"/>
        <family val="2"/>
        <scheme val="minor"/>
      </rPr>
      <t>No budget allocated for assessment of HHR quality, but rapid information needed for HHR correction/to inform ITN distribution; setting does not pose any particular challenges regarding technology dispersion/access or literacy.</t>
    </r>
  </si>
  <si>
    <r>
      <t xml:space="preserve">2) (challenging setting) </t>
    </r>
    <r>
      <rPr>
        <sz val="11"/>
        <color theme="1"/>
        <rFont val="Calibri"/>
        <family val="2"/>
        <scheme val="minor"/>
      </rPr>
      <t>Budget allocated for assessment of HHR quality of the campaign in a challenging setting for ITN distribution with low mobile phone penetration/poor mobile network coverage, low workforce literacy; no need for rapid results, accurate point estimates would be appreciated but are not top priority.</t>
    </r>
  </si>
  <si>
    <t>In this case, no specific tool is recommended; planners should identify one or more priorities and update weights to determine a recommended tool, or use context evaluation to inform tool choice (i.e. Tools already in use/recently used or supported by partners)</t>
  </si>
  <si>
    <t>Assumptions for "need rapid results" criterion - TACASI can be conducted with high call volumes, so that data collection is faster than it would be using field teams</t>
  </si>
  <si>
    <r>
      <rPr>
        <b/>
        <sz val="11"/>
        <color theme="1"/>
        <rFont val="Calibri"/>
        <family val="2"/>
        <scheme val="minor"/>
      </rPr>
      <t>Instructions:</t>
    </r>
    <r>
      <rPr>
        <sz val="11"/>
        <color theme="1"/>
        <rFont val="Calibri"/>
        <family val="2"/>
        <scheme val="minor"/>
      </rPr>
      <t xml:space="preserve"> For each decision criteria across the top row, </t>
    </r>
    <r>
      <rPr>
        <b/>
        <sz val="11"/>
        <color theme="9" tint="-0.249977111117893"/>
        <rFont val="Calibri"/>
        <family val="2"/>
        <scheme val="minor"/>
      </rPr>
      <t>please assign a weight from 0 to 5 in the green row</t>
    </r>
    <r>
      <rPr>
        <sz val="11"/>
        <color theme="1"/>
        <rFont val="Calibri"/>
        <family val="2"/>
        <scheme val="minor"/>
      </rPr>
      <t>, with 0 meaning the criterion is not relevant to your situation/is not true and 5 meaning it is the most relevant factor to consider/is absolutely true. The weight given</t>
    </r>
    <r>
      <rPr>
        <sz val="11"/>
        <color theme="1"/>
        <rFont val="Calibri (Body)"/>
      </rPr>
      <t xml:space="preserve"> to</t>
    </r>
    <r>
      <rPr>
        <sz val="11"/>
        <color theme="1"/>
        <rFont val="Calibri"/>
        <family val="2"/>
        <scheme val="minor"/>
      </rPr>
      <t xml:space="preserve"> each criterion should be independent of weights given to other criteria, such that all criteria can have the same weight or different weights.</t>
    </r>
  </si>
  <si>
    <t>Easy access group sampling (sampling of specific, well-defined sub-populations such as ANC, schools)</t>
  </si>
  <si>
    <r>
      <t>How important it is to determine the completeness of registration in HHR (i.e.</t>
    </r>
    <r>
      <rPr>
        <sz val="11"/>
        <color theme="1"/>
        <rFont val="Calibri (Body)"/>
      </rPr>
      <t xml:space="preserve"> c</t>
    </r>
    <r>
      <rPr>
        <sz val="11"/>
        <color theme="1"/>
        <rFont val="Calibri"/>
        <family val="2"/>
        <scheme val="minor"/>
      </rPr>
      <t>overage of all existing eligible HH</t>
    </r>
    <r>
      <rPr>
        <sz val="11"/>
        <color theme="1"/>
        <rFont val="Calibri (Body)"/>
      </rPr>
      <t>s</t>
    </r>
    <r>
      <rPr>
        <sz val="11"/>
        <color theme="1"/>
        <rFont val="Calibri"/>
        <family val="2"/>
        <scheme val="minor"/>
      </rPr>
      <t xml:space="preserve">); a score of five means assessing completeness is a top priority of the HHR </t>
    </r>
    <r>
      <rPr>
        <sz val="11"/>
        <color theme="1"/>
        <rFont val="Calibri (Body)"/>
      </rPr>
      <t xml:space="preserve">quality </t>
    </r>
    <r>
      <rPr>
        <sz val="11"/>
        <color theme="1"/>
        <rFont val="Calibri"/>
        <family val="2"/>
        <scheme val="minor"/>
      </rPr>
      <t>assessment</t>
    </r>
  </si>
  <si>
    <t>Multi-stage probability sampling is the recommended method in this situation</t>
  </si>
  <si>
    <r>
      <t>Note on "need to assess completeness" and "need to assess accuracy</t>
    </r>
    <r>
      <rPr>
        <sz val="11"/>
        <color theme="1"/>
        <rFont val="Calibri (Body)"/>
      </rPr>
      <t xml:space="preserve">" </t>
    </r>
    <r>
      <rPr>
        <sz val="11"/>
        <color theme="1"/>
        <rFont val="Calibri"/>
        <family val="2"/>
        <scheme val="minor"/>
      </rPr>
      <t>criteria: these criteria are intended to distinguish between methods recommended to assess completeness but not accuracy, such as random digit dialing and easy access group sampling, and method recommended to assess both completeness and accuracy, including fixed percentage, multi-stage probability sampling, and LQAS methods</t>
    </r>
  </si>
  <si>
    <r>
      <rPr>
        <b/>
        <sz val="11"/>
        <color theme="1"/>
        <rFont val="Calibri"/>
        <family val="2"/>
        <scheme val="minor"/>
      </rPr>
      <t>Instructions:</t>
    </r>
    <r>
      <rPr>
        <sz val="11"/>
        <color theme="1"/>
        <rFont val="Calibri"/>
        <family val="2"/>
        <scheme val="minor"/>
      </rPr>
      <t xml:space="preserve"> For each decision criteria across the top row, </t>
    </r>
    <r>
      <rPr>
        <b/>
        <sz val="11"/>
        <color theme="9" tint="-0.249977111117893"/>
        <rFont val="Calibri"/>
        <family val="2"/>
        <scheme val="minor"/>
      </rPr>
      <t>please assign a weight from 0 to 5 in the green row</t>
    </r>
    <r>
      <rPr>
        <sz val="11"/>
        <color theme="1"/>
        <rFont val="Calibri"/>
        <family val="2"/>
        <scheme val="minor"/>
      </rPr>
      <t>, with 0 meaning the criteria is not relevant to your situation/is not true and 5 meaning it is the most relevant factor to consider/is absolutely true. The weight given to each criterion should be independent of weights given to other criteria, such that all criteria can have the same weight or different weights.</t>
    </r>
  </si>
  <si>
    <t>Paper based data collection platforms are the recommended tools in this situation</t>
  </si>
  <si>
    <t>Fee-based smartphone/tablet data collection (ODK cloud, Reveal, SurveyCTO, ONA paid, doforms paid, Akvo Flow, Magpi paid)</t>
  </si>
  <si>
    <r>
      <rPr>
        <b/>
        <sz val="11"/>
        <rFont val="Calibri"/>
        <family val="2"/>
        <scheme val="minor"/>
      </rPr>
      <t>3) (do not need accurate point estimates, some budget)</t>
    </r>
    <r>
      <rPr>
        <sz val="11"/>
        <rFont val="Calibri"/>
        <family val="2"/>
        <scheme val="minor"/>
      </rPr>
      <t xml:space="preserve"> Some budget allocated for HHR </t>
    </r>
    <r>
      <rPr>
        <sz val="11"/>
        <rFont val="Calibri (Body)"/>
      </rPr>
      <t>quality</t>
    </r>
    <r>
      <rPr>
        <sz val="11"/>
        <rFont val="Calibri"/>
        <family val="2"/>
        <scheme val="minor"/>
      </rPr>
      <t xml:space="preserve"> assessment where priority is correcting HHR rather than producing accurate/precise point estimates; setting does not pose any particular challenges regarding technology dispersion/access, workforce literacy, or need to cover large geographic area, do not need fast results</t>
    </r>
  </si>
  <si>
    <t>1 has been subtracted from the total score of simple random and convenience sampling to reflect that these are not recommended methods, even when there are ideal conditions for conducting a post-campaign assessment and no method is recommended over another</t>
  </si>
  <si>
    <t>Assumptions for "need to cover a large geographic area" criterion: assumes a larger population needs to be assessed; if lower numbers of HH/individuals were covered by the HHR of interest, simple random sampling and fixed percentage sampling may perform better in covering a large geographic area (ie. in cases where population density is low) than assumed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</si>
</sst>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11"/>
      <color rgb="FF3F3F76"/>
      <name val="Calibri"/>
      <family val="2"/>
      <scheme val="minor"/>
    </font>
    <font>
      <sz val="11"/>
      <color theme="0" tint="-0.34998626667073579"/>
      <name val="Calibri"/>
      <family val="2"/>
      <scheme val="minor"/>
    </font>
    <font>
      <b/>
      <sz val="11"/>
      <color theme="9" tint="-0.249977111117893"/>
      <name val="Calibri"/>
      <family val="2"/>
      <scheme val="minor"/>
    </font>
    <font>
      <sz val="11"/>
      <color theme="5" tint="0.79998168889431442"/>
      <name val="Calibri"/>
      <family val="2"/>
      <scheme val="minor"/>
    </font>
    <font>
      <sz val="11"/>
      <color theme="7" tint="0.79998168889431442"/>
      <name val="Calibri"/>
      <family val="2"/>
      <scheme val="minor"/>
    </font>
    <font>
      <sz val="11"/>
      <color theme="1"/>
      <name val="Calibri (Body)"/>
    </font>
    <font>
      <sz val="11"/>
      <color rgb="FFFF0000"/>
      <name val="Calibri"/>
      <family val="2"/>
      <scheme val="minor"/>
    </font>
    <font>
      <b/>
      <sz val="11"/>
      <name val="Calibri"/>
      <family val="2"/>
      <scheme val="minor"/>
    </font>
    <font>
      <sz val="11"/>
      <name val="Calibri"/>
      <family val="2"/>
      <scheme val="minor"/>
    </font>
    <font>
      <sz val="11"/>
      <name val="Calibri (Body)"/>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CC99"/>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7" borderId="4" applyNumberFormat="0" applyAlignment="0" applyProtection="0"/>
  </cellStyleXfs>
  <cellXfs count="60">
    <xf numFmtId="0" fontId="0" fillId="0" borderId="0" xfId="0"/>
    <xf numFmtId="0" fontId="1" fillId="0" borderId="0" xfId="0" applyFont="1" applyProtection="1">
      <protection locked="0"/>
    </xf>
    <xf numFmtId="0" fontId="0" fillId="0" borderId="0" xfId="0" applyProtection="1">
      <protection locked="0"/>
    </xf>
    <xf numFmtId="14" fontId="0" fillId="0" borderId="0" xfId="0" applyNumberFormat="1" applyAlignment="1" applyProtection="1">
      <alignment horizontal="left"/>
      <protection locked="0"/>
    </xf>
    <xf numFmtId="14" fontId="1" fillId="0" borderId="0" xfId="0" applyNumberFormat="1" applyFont="1" applyAlignment="1" applyProtection="1">
      <alignment horizontal="left"/>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0" xfId="0" applyAlignment="1" applyProtection="1">
      <alignment wrapText="1"/>
      <protection locked="0"/>
    </xf>
    <xf numFmtId="0" fontId="0" fillId="0" borderId="1" xfId="0" applyBorder="1" applyProtection="1">
      <protection locked="0"/>
    </xf>
    <xf numFmtId="0" fontId="0" fillId="2" borderId="0" xfId="0" applyFill="1" applyProtection="1">
      <protection locked="0"/>
    </xf>
    <xf numFmtId="0" fontId="0" fillId="0" borderId="0" xfId="0" applyFill="1" applyProtection="1">
      <protection locked="0"/>
    </xf>
    <xf numFmtId="0" fontId="1" fillId="0" borderId="0" xfId="0" applyFont="1" applyAlignment="1" applyProtection="1">
      <alignment wrapText="1"/>
      <protection locked="0"/>
    </xf>
    <xf numFmtId="0" fontId="3" fillId="0" borderId="0" xfId="0" applyFont="1" applyProtection="1"/>
    <xf numFmtId="0" fontId="0" fillId="5" borderId="1" xfId="0" applyFill="1" applyBorder="1" applyProtection="1"/>
    <xf numFmtId="0" fontId="3" fillId="2" borderId="0" xfId="0" applyFont="1" applyFill="1" applyProtection="1"/>
    <xf numFmtId="0" fontId="0" fillId="2" borderId="1" xfId="0" applyFill="1" applyBorder="1" applyProtection="1"/>
    <xf numFmtId="0" fontId="6" fillId="2" borderId="0" xfId="0" applyFont="1" applyFill="1" applyProtection="1"/>
    <xf numFmtId="0" fontId="0" fillId="0" borderId="0" xfId="0" applyAlignment="1" applyProtection="1">
      <alignment wrapText="1"/>
    </xf>
    <xf numFmtId="0" fontId="0" fillId="3" borderId="0" xfId="0" applyFill="1" applyAlignment="1" applyProtection="1">
      <alignment wrapText="1"/>
    </xf>
    <xf numFmtId="0" fontId="3" fillId="3" borderId="0" xfId="0" applyFont="1" applyFill="1" applyProtection="1"/>
    <xf numFmtId="0" fontId="0" fillId="3" borderId="0" xfId="0" applyFill="1" applyBorder="1" applyProtection="1"/>
    <xf numFmtId="0" fontId="0" fillId="0" borderId="0" xfId="0" applyProtection="1"/>
    <xf numFmtId="0" fontId="1" fillId="0" borderId="0" xfId="0" applyFont="1" applyAlignment="1" applyProtection="1">
      <alignment wrapText="1"/>
    </xf>
    <xf numFmtId="0" fontId="1" fillId="0" borderId="0" xfId="0" applyFont="1" applyProtection="1"/>
    <xf numFmtId="0" fontId="0" fillId="2" borderId="0" xfId="0" applyFill="1" applyAlignment="1" applyProtection="1">
      <alignment wrapText="1"/>
    </xf>
    <xf numFmtId="0" fontId="0" fillId="2" borderId="0" xfId="0" applyFill="1" applyProtection="1"/>
    <xf numFmtId="0" fontId="0" fillId="0" borderId="0" xfId="0" applyFont="1" applyAlignment="1" applyProtection="1">
      <alignment wrapText="1"/>
      <protection locked="0"/>
    </xf>
    <xf numFmtId="0" fontId="0" fillId="0" borderId="0" xfId="0" applyFont="1" applyProtection="1">
      <protection locked="0"/>
    </xf>
    <xf numFmtId="0" fontId="0" fillId="0" borderId="2" xfId="0" applyBorder="1" applyAlignment="1" applyProtection="1">
      <alignment vertical="center" wrapText="1"/>
      <protection locked="0"/>
    </xf>
    <xf numFmtId="0" fontId="0" fillId="0" borderId="0" xfId="0" applyAlignment="1" applyProtection="1">
      <alignment vertical="center" wrapText="1"/>
      <protection locked="0"/>
    </xf>
    <xf numFmtId="0" fontId="0" fillId="2" borderId="2" xfId="0" applyFill="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6" xfId="0"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0" fillId="0" borderId="6" xfId="0" applyBorder="1" applyAlignment="1" applyProtection="1">
      <alignment vertical="center" wrapText="1"/>
      <protection locked="0"/>
    </xf>
    <xf numFmtId="0" fontId="0" fillId="0" borderId="5" xfId="0" applyBorder="1" applyAlignment="1" applyProtection="1">
      <alignment vertical="center" wrapText="1"/>
      <protection locked="0"/>
    </xf>
    <xf numFmtId="0" fontId="1" fillId="4" borderId="0" xfId="0" applyFont="1" applyFill="1" applyAlignment="1" applyProtection="1">
      <alignment vertical="center"/>
      <protection locked="0"/>
    </xf>
    <xf numFmtId="0" fontId="2" fillId="4" borderId="4" xfId="1" applyFill="1" applyAlignment="1" applyProtection="1">
      <alignment vertical="center"/>
      <protection locked="0"/>
    </xf>
    <xf numFmtId="0" fontId="1" fillId="0" borderId="0" xfId="0" applyFont="1" applyAlignment="1" applyProtection="1">
      <alignment vertical="center" wrapText="1"/>
    </xf>
    <xf numFmtId="0" fontId="0" fillId="0" borderId="0" xfId="0"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xf>
    <xf numFmtId="0" fontId="0" fillId="5" borderId="1" xfId="0" applyFill="1" applyBorder="1" applyAlignment="1" applyProtection="1">
      <alignment vertical="center"/>
    </xf>
    <xf numFmtId="0" fontId="0" fillId="0" borderId="0" xfId="0" applyAlignment="1" applyProtection="1">
      <alignment vertical="center"/>
      <protection locked="0"/>
    </xf>
    <xf numFmtId="0" fontId="0" fillId="2" borderId="0" xfId="0" applyFill="1" applyAlignment="1" applyProtection="1">
      <alignment vertical="center"/>
      <protection locked="0"/>
    </xf>
    <xf numFmtId="0" fontId="0" fillId="0" borderId="1" xfId="0" applyFill="1" applyBorder="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vertical="center"/>
    </xf>
    <xf numFmtId="0" fontId="5" fillId="3" borderId="0" xfId="0" applyFont="1" applyFill="1" applyAlignment="1" applyProtection="1">
      <alignment vertical="center"/>
    </xf>
    <xf numFmtId="0" fontId="0" fillId="3" borderId="1" xfId="0" applyFill="1" applyBorder="1" applyAlignment="1" applyProtection="1">
      <alignment vertical="center"/>
    </xf>
    <xf numFmtId="0" fontId="0" fillId="0" borderId="0" xfId="0" applyFill="1" applyAlignment="1" applyProtection="1">
      <alignment vertical="center" wrapText="1"/>
    </xf>
    <xf numFmtId="0" fontId="3" fillId="0" borderId="0" xfId="0" applyFont="1" applyFill="1" applyAlignment="1" applyProtection="1">
      <alignment vertical="center"/>
    </xf>
    <xf numFmtId="0" fontId="0" fillId="6" borderId="1" xfId="0" applyFill="1" applyBorder="1" applyAlignment="1" applyProtection="1">
      <alignment vertical="center"/>
    </xf>
    <xf numFmtId="0" fontId="0" fillId="0" borderId="0" xfId="0" applyFill="1" applyAlignment="1" applyProtection="1">
      <alignment vertical="center"/>
      <protection locked="0"/>
    </xf>
    <xf numFmtId="0" fontId="0" fillId="3" borderId="2" xfId="0" applyFill="1" applyBorder="1" applyAlignment="1" applyProtection="1">
      <alignment vertical="center" wrapText="1"/>
      <protection locked="0"/>
    </xf>
    <xf numFmtId="0" fontId="0" fillId="0" borderId="0" xfId="0" applyFont="1" applyAlignment="1" applyProtection="1">
      <alignment vertical="center" wrapText="1"/>
      <protection locked="0"/>
    </xf>
    <xf numFmtId="0" fontId="1" fillId="0" borderId="0" xfId="0" applyFont="1" applyFill="1" applyAlignment="1" applyProtection="1">
      <alignment vertical="center" wrapText="1"/>
    </xf>
    <xf numFmtId="0" fontId="8" fillId="0" borderId="0" xfId="0" applyFont="1" applyAlignment="1" applyProtection="1">
      <alignment vertical="center"/>
      <protection locked="0"/>
    </xf>
    <xf numFmtId="0" fontId="10" fillId="0" borderId="0" xfId="0" applyFont="1" applyAlignment="1" applyProtection="1">
      <alignment vertical="center" wrapText="1"/>
    </xf>
    <xf numFmtId="0" fontId="10" fillId="0" borderId="0" xfId="0" applyFont="1" applyAlignment="1" applyProtection="1">
      <alignment vertical="center"/>
    </xf>
  </cellXfs>
  <cellStyles count="2">
    <cellStyle name="Input" xfId="1" builtinId="20"/>
    <cellStyle name="Normal" xfId="0" builtinId="0"/>
  </cellStyles>
  <dxfs count="0"/>
  <tableStyles count="0" defaultTableStyle="TableStyleMedium2" defaultPivotStyle="PivotStyleLight16"/>
  <colors>
    <mruColors>
      <color rgb="FF00FF00"/>
      <color rgb="FFFF7C80"/>
      <color rgb="FF9999FF"/>
      <color rgb="FFFF9999"/>
      <color rgb="FF66FFFF"/>
      <color rgb="FFFF9933"/>
      <color rgb="FFFF99FF"/>
      <color rgb="FFE6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AE83-E5CB-44AC-8979-737A6ED42055}">
  <dimension ref="A1:K34"/>
  <sheetViews>
    <sheetView zoomScale="120" zoomScaleNormal="120" workbookViewId="0">
      <selection activeCell="B12" sqref="B12"/>
    </sheetView>
  </sheetViews>
  <sheetFormatPr defaultColWidth="8.85546875" defaultRowHeight="15"/>
  <cols>
    <col min="1" max="1" width="66.28515625" style="2" customWidth="1"/>
    <col min="2" max="2" width="10.85546875" style="2" customWidth="1"/>
    <col min="3" max="3" width="11.7109375" style="2" customWidth="1"/>
    <col min="4" max="4" width="12" style="2" customWidth="1"/>
    <col min="5" max="5" width="11.42578125" style="2" customWidth="1"/>
    <col min="6" max="6" width="11.28515625" style="2" customWidth="1"/>
    <col min="7" max="8" width="8.85546875" style="2"/>
    <col min="9" max="9" width="26.85546875" style="2" customWidth="1"/>
    <col min="10" max="10" width="2.85546875" style="2" customWidth="1"/>
    <col min="11" max="11" width="110.85546875" style="2" customWidth="1"/>
    <col min="12" max="16384" width="8.85546875" style="2"/>
  </cols>
  <sheetData>
    <row r="1" spans="1:11">
      <c r="A1" s="1" t="s">
        <v>66</v>
      </c>
    </row>
    <row r="3" spans="1:11">
      <c r="A3" s="3">
        <v>44367</v>
      </c>
    </row>
    <row r="4" spans="1:11">
      <c r="A4" s="4" t="s">
        <v>91</v>
      </c>
    </row>
    <row r="5" spans="1:11">
      <c r="A5" s="3" t="s">
        <v>96</v>
      </c>
    </row>
    <row r="6" spans="1:11">
      <c r="A6" s="3" t="s">
        <v>28</v>
      </c>
    </row>
    <row r="7" spans="1:11">
      <c r="A7" s="2" t="s">
        <v>106</v>
      </c>
    </row>
    <row r="8" spans="1:11">
      <c r="A8" s="2" t="s">
        <v>73</v>
      </c>
    </row>
    <row r="9" spans="1:11">
      <c r="A9" s="2" t="s">
        <v>43</v>
      </c>
    </row>
    <row r="10" spans="1:11" ht="26.1" customHeight="1"/>
    <row r="11" spans="1:11" s="7" customFormat="1" ht="60">
      <c r="A11" s="31" t="s">
        <v>12</v>
      </c>
      <c r="B11" s="32" t="s">
        <v>23</v>
      </c>
      <c r="C11" s="32" t="s">
        <v>63</v>
      </c>
      <c r="D11" s="32" t="s">
        <v>69</v>
      </c>
      <c r="E11" s="32" t="s">
        <v>24</v>
      </c>
      <c r="F11" s="32" t="s">
        <v>19</v>
      </c>
      <c r="G11" s="34" t="s">
        <v>3</v>
      </c>
      <c r="H11" s="29"/>
      <c r="I11" s="35" t="s">
        <v>7</v>
      </c>
      <c r="J11" s="30"/>
      <c r="K11" s="35" t="s">
        <v>8</v>
      </c>
    </row>
    <row r="12" spans="1:11" ht="45">
      <c r="A12" s="36" t="s">
        <v>42</v>
      </c>
      <c r="B12" s="37" t="s">
        <v>48</v>
      </c>
      <c r="C12" s="37" t="s">
        <v>62</v>
      </c>
      <c r="D12" s="37" t="s">
        <v>71</v>
      </c>
      <c r="E12" s="37" t="s">
        <v>59</v>
      </c>
      <c r="F12" s="37" t="s">
        <v>54</v>
      </c>
      <c r="G12" s="8"/>
      <c r="I12" s="28" t="s">
        <v>23</v>
      </c>
      <c r="J12" s="9"/>
      <c r="K12" s="29" t="s">
        <v>93</v>
      </c>
    </row>
    <row r="13" spans="1:11" s="10" customFormat="1" ht="30">
      <c r="A13" s="24" t="s">
        <v>25</v>
      </c>
      <c r="B13" s="16" t="str">
        <f>LEFT(B12,1)</f>
        <v>0</v>
      </c>
      <c r="C13" s="16">
        <f>5-(LEFT(C12,1))</f>
        <v>5</v>
      </c>
      <c r="D13" s="16" t="str">
        <f>(LEFT(D12,1))</f>
        <v>0</v>
      </c>
      <c r="E13" s="16" t="str">
        <f t="shared" ref="E13:F13" si="0">LEFT(E12,1)</f>
        <v>0</v>
      </c>
      <c r="F13" s="16" t="str">
        <f t="shared" si="0"/>
        <v>0</v>
      </c>
      <c r="G13" s="15"/>
      <c r="I13" s="28" t="s">
        <v>63</v>
      </c>
      <c r="J13" s="9"/>
      <c r="K13" s="29" t="s">
        <v>94</v>
      </c>
    </row>
    <row r="14" spans="1:11" s="43" customFormat="1" ht="60">
      <c r="A14" s="40" t="s">
        <v>1</v>
      </c>
      <c r="B14" s="41">
        <v>3</v>
      </c>
      <c r="C14" s="41">
        <v>2</v>
      </c>
      <c r="D14" s="41">
        <v>4</v>
      </c>
      <c r="E14" s="41">
        <v>1.5</v>
      </c>
      <c r="F14" s="41">
        <v>5</v>
      </c>
      <c r="G14" s="42">
        <f>(($B$13*B14)+($C$13*C14)+((5-$D$13)*D14)+($E$13*E14)+($F$13*F14))</f>
        <v>30</v>
      </c>
      <c r="I14" s="28" t="s">
        <v>72</v>
      </c>
      <c r="J14" s="44"/>
      <c r="K14" s="33" t="s">
        <v>92</v>
      </c>
    </row>
    <row r="15" spans="1:11" s="43" customFormat="1" ht="30">
      <c r="A15" s="40" t="s">
        <v>5</v>
      </c>
      <c r="B15" s="41">
        <v>1</v>
      </c>
      <c r="C15" s="41">
        <v>2</v>
      </c>
      <c r="D15" s="41">
        <v>5</v>
      </c>
      <c r="E15" s="41">
        <v>1.5</v>
      </c>
      <c r="F15" s="41">
        <v>5</v>
      </c>
      <c r="G15" s="42">
        <f>(($B$13*B15)+($C$13*C15)+((5-$D$13)*D15)+($E$13*E15)+($F$13*F15))</f>
        <v>35</v>
      </c>
      <c r="I15" s="28" t="s">
        <v>24</v>
      </c>
      <c r="J15" s="44"/>
      <c r="K15" s="33" t="s">
        <v>26</v>
      </c>
    </row>
    <row r="16" spans="1:11" s="10" customFormat="1" ht="30">
      <c r="A16" s="24" t="s">
        <v>0</v>
      </c>
      <c r="B16" s="14"/>
      <c r="C16" s="14"/>
      <c r="D16" s="14"/>
      <c r="E16" s="14"/>
      <c r="F16" s="14"/>
      <c r="G16" s="15"/>
      <c r="I16" s="28" t="s">
        <v>19</v>
      </c>
      <c r="J16" s="9"/>
      <c r="K16" s="33" t="s">
        <v>95</v>
      </c>
    </row>
    <row r="17" spans="1:7">
      <c r="A17" s="17" t="s">
        <v>4</v>
      </c>
      <c r="B17" s="12">
        <v>5</v>
      </c>
      <c r="C17" s="12">
        <v>5</v>
      </c>
      <c r="D17" s="12">
        <v>1</v>
      </c>
      <c r="E17" s="12">
        <v>5</v>
      </c>
      <c r="F17" s="12">
        <v>1</v>
      </c>
      <c r="G17" s="13">
        <f t="shared" ref="G17:G19" si="1">(($B$13*B17)+($C$13*C17)+($D$13*D17)+($E$13*E17)+($F$13*F17))</f>
        <v>25</v>
      </c>
    </row>
    <row r="18" spans="1:7" ht="30">
      <c r="A18" s="17" t="s">
        <v>2</v>
      </c>
      <c r="B18" s="12">
        <v>4</v>
      </c>
      <c r="C18" s="12">
        <v>2</v>
      </c>
      <c r="D18" s="12">
        <v>4</v>
      </c>
      <c r="E18" s="12">
        <v>3.5</v>
      </c>
      <c r="F18" s="12">
        <v>5</v>
      </c>
      <c r="G18" s="13">
        <f t="shared" si="1"/>
        <v>10</v>
      </c>
    </row>
    <row r="19" spans="1:7" ht="30">
      <c r="A19" s="17" t="s">
        <v>108</v>
      </c>
      <c r="B19" s="12">
        <v>4</v>
      </c>
      <c r="C19" s="12">
        <v>0</v>
      </c>
      <c r="D19" s="12">
        <v>4</v>
      </c>
      <c r="E19" s="12">
        <v>3.5</v>
      </c>
      <c r="F19" s="12">
        <v>5</v>
      </c>
      <c r="G19" s="13">
        <f t="shared" si="1"/>
        <v>0</v>
      </c>
    </row>
    <row r="20" spans="1:7" ht="14.1" customHeight="1">
      <c r="A20" s="24"/>
      <c r="B20" s="25"/>
      <c r="C20" s="25"/>
      <c r="D20" s="25"/>
      <c r="E20" s="25"/>
      <c r="F20" s="25"/>
      <c r="G20" s="15"/>
    </row>
    <row r="21" spans="1:7">
      <c r="A21" s="17"/>
      <c r="B21" s="21"/>
      <c r="C21" s="21"/>
      <c r="D21" s="21"/>
      <c r="E21" s="21"/>
      <c r="F21" s="21"/>
      <c r="G21" s="21"/>
    </row>
    <row r="22" spans="1:7">
      <c r="A22" s="22" t="s">
        <v>29</v>
      </c>
      <c r="B22" s="23" t="s">
        <v>30</v>
      </c>
      <c r="C22" s="21"/>
      <c r="D22" s="21"/>
      <c r="E22" s="21"/>
      <c r="F22" s="21"/>
      <c r="G22" s="23" t="s">
        <v>31</v>
      </c>
    </row>
    <row r="23" spans="1:7" ht="60">
      <c r="A23" s="38" t="s">
        <v>97</v>
      </c>
      <c r="B23" s="39">
        <v>5</v>
      </c>
      <c r="C23" s="39">
        <v>0</v>
      </c>
      <c r="D23" s="39">
        <v>5</v>
      </c>
      <c r="E23" s="39">
        <v>0</v>
      </c>
      <c r="F23" s="39">
        <v>5</v>
      </c>
      <c r="G23" s="39" t="s">
        <v>32</v>
      </c>
    </row>
    <row r="24" spans="1:7" ht="75">
      <c r="A24" s="38" t="s">
        <v>98</v>
      </c>
      <c r="B24" s="39">
        <v>0</v>
      </c>
      <c r="C24" s="39">
        <v>5</v>
      </c>
      <c r="D24" s="39">
        <v>0</v>
      </c>
      <c r="E24" s="39">
        <v>5</v>
      </c>
      <c r="F24" s="39">
        <v>2</v>
      </c>
      <c r="G24" s="39" t="s">
        <v>107</v>
      </c>
    </row>
    <row r="25" spans="1:7" ht="60">
      <c r="A25" s="38" t="s">
        <v>88</v>
      </c>
      <c r="B25" s="39">
        <v>0</v>
      </c>
      <c r="C25" s="39">
        <v>5</v>
      </c>
      <c r="D25" s="39">
        <v>5</v>
      </c>
      <c r="E25" s="39">
        <v>0</v>
      </c>
      <c r="F25" s="39">
        <v>5</v>
      </c>
      <c r="G25" s="39" t="s">
        <v>33</v>
      </c>
    </row>
    <row r="26" spans="1:7" ht="53.1" customHeight="1">
      <c r="A26" s="38" t="s">
        <v>89</v>
      </c>
      <c r="B26" s="39">
        <v>0</v>
      </c>
      <c r="C26" s="39">
        <v>5</v>
      </c>
      <c r="D26" s="39">
        <v>5</v>
      </c>
      <c r="E26" s="39">
        <v>0</v>
      </c>
      <c r="F26" s="39">
        <v>0</v>
      </c>
      <c r="G26" s="39" t="s">
        <v>99</v>
      </c>
    </row>
    <row r="27" spans="1:7">
      <c r="A27" s="11"/>
    </row>
    <row r="28" spans="1:7">
      <c r="A28" s="11" t="s">
        <v>34</v>
      </c>
    </row>
    <row r="29" spans="1:7" ht="45">
      <c r="A29" s="7" t="s">
        <v>100</v>
      </c>
    </row>
    <row r="30" spans="1:7" ht="105">
      <c r="A30" s="7" t="s">
        <v>68</v>
      </c>
    </row>
    <row r="31" spans="1:7" ht="90">
      <c r="A31" s="7" t="s">
        <v>90</v>
      </c>
    </row>
    <row r="32" spans="1:7" ht="60">
      <c r="A32" s="7" t="s">
        <v>35</v>
      </c>
    </row>
    <row r="33" spans="1:1" ht="90">
      <c r="A33" s="7" t="s">
        <v>36</v>
      </c>
    </row>
    <row r="34" spans="1:1">
      <c r="A34" s="7"/>
    </row>
  </sheetData>
  <sheetProtection sheet="1" selectLockedCells="1"/>
  <pageMargins left="0.7" right="0.7" top="0.75" bottom="0.75" header="0.3" footer="0.3"/>
  <pageSetup paperSize="9" orientation="portrait" r:id="rId1"/>
  <headerFooter>
    <oddFooter>&amp;L_x000D_&amp;1#&amp;"Calibri"&amp;10&amp;K000000 Public</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r:uid="{3E5AC95B-D9D6-2649-8170-97523700AB49}">
          <x14:formula1>
            <xm:f>Lists!$C$1:$C$6</xm:f>
          </x14:formula1>
          <xm:sqref>B12</xm:sqref>
        </x14:dataValidation>
        <x14:dataValidation type="list" allowBlank="1" showInputMessage="1" showErrorMessage="1" xr:uid="{6DC1446B-1159-5344-BDCF-CC92F45950AC}">
          <x14:formula1>
            <xm:f>Lists!$E$1:$E$6</xm:f>
          </x14:formula1>
          <xm:sqref>C12</xm:sqref>
        </x14:dataValidation>
        <x14:dataValidation type="list" allowBlank="1" showInputMessage="1" showErrorMessage="1" xr:uid="{4D50EFB5-301B-7847-9A12-6AD98C43551E}">
          <x14:formula1>
            <xm:f>Lists!$G$1:$G$6</xm:f>
          </x14:formula1>
          <xm:sqref>F12</xm:sqref>
        </x14:dataValidation>
        <x14:dataValidation type="list" allowBlank="1" showInputMessage="1" showErrorMessage="1" xr:uid="{FCC14648-32C0-9E4E-B922-948CD55BE85E}">
          <x14:formula1>
            <xm:f>Lists!$A$9:$A$14</xm:f>
          </x14:formula1>
          <xm:sqref>D12</xm:sqref>
        </x14:dataValidation>
        <x14:dataValidation type="list" allowBlank="1" showInputMessage="1" showErrorMessage="1" xr:uid="{75304B45-7948-6146-82A3-E7A5DF489E8E}">
          <x14:formula1>
            <xm:f>Lists!$B$9:$B$14</xm:f>
          </x14:formula1>
          <xm:sqref>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76B13-AAC8-4F8C-9FFB-656A5E73CEE0}">
  <dimension ref="A1:O39"/>
  <sheetViews>
    <sheetView tabSelected="1" zoomScale="120" zoomScaleNormal="120" workbookViewId="0">
      <pane ySplit="11" topLeftCell="A12" activePane="bottomLeft" state="frozen"/>
      <selection pane="bottomLeft" activeCell="B12" sqref="B12"/>
    </sheetView>
  </sheetViews>
  <sheetFormatPr defaultColWidth="8.85546875" defaultRowHeight="15"/>
  <cols>
    <col min="1" max="1" width="65.7109375" style="2" customWidth="1"/>
    <col min="2" max="4" width="12.28515625" style="2" customWidth="1"/>
    <col min="5" max="5" width="12.85546875" style="2" customWidth="1"/>
    <col min="6" max="6" width="10.7109375" style="2" customWidth="1"/>
    <col min="7" max="7" width="12.140625" style="2" customWidth="1"/>
    <col min="8" max="8" width="11.28515625" style="2" customWidth="1"/>
    <col min="9" max="12" width="8.85546875" style="2"/>
    <col min="13" max="13" width="17.42578125" style="2" customWidth="1"/>
    <col min="14" max="14" width="2.42578125" style="2" customWidth="1"/>
    <col min="15" max="15" width="119.7109375" style="2" customWidth="1"/>
    <col min="16" max="16384" width="8.85546875" style="2"/>
  </cols>
  <sheetData>
    <row r="1" spans="1:15">
      <c r="A1" s="1" t="s">
        <v>67</v>
      </c>
    </row>
    <row r="3" spans="1:15">
      <c r="A3" s="3">
        <v>44367</v>
      </c>
    </row>
    <row r="4" spans="1:15">
      <c r="A4" s="4" t="s">
        <v>77</v>
      </c>
    </row>
    <row r="5" spans="1:15">
      <c r="A5" s="3" t="s">
        <v>78</v>
      </c>
    </row>
    <row r="6" spans="1:15">
      <c r="A6" s="3" t="s">
        <v>27</v>
      </c>
    </row>
    <row r="7" spans="1:15">
      <c r="A7" s="2" t="s">
        <v>101</v>
      </c>
    </row>
    <row r="8" spans="1:15">
      <c r="A8" s="27" t="s">
        <v>79</v>
      </c>
    </row>
    <row r="9" spans="1:15">
      <c r="A9" s="2" t="s">
        <v>43</v>
      </c>
    </row>
    <row r="10" spans="1:15" ht="23.1" customHeight="1"/>
    <row r="11" spans="1:15" s="7" customFormat="1" ht="60">
      <c r="A11" s="5"/>
      <c r="B11" s="32" t="s">
        <v>15</v>
      </c>
      <c r="C11" s="32" t="s">
        <v>16</v>
      </c>
      <c r="D11" s="32" t="s">
        <v>41</v>
      </c>
      <c r="E11" s="32" t="s">
        <v>57</v>
      </c>
      <c r="F11" s="32" t="s">
        <v>63</v>
      </c>
      <c r="G11" s="32" t="s">
        <v>18</v>
      </c>
      <c r="H11" s="32" t="s">
        <v>19</v>
      </c>
      <c r="I11" s="32" t="s">
        <v>20</v>
      </c>
      <c r="J11" s="6" t="s">
        <v>3</v>
      </c>
      <c r="M11" s="35" t="s">
        <v>7</v>
      </c>
      <c r="N11" s="54"/>
      <c r="O11" s="35" t="s">
        <v>8</v>
      </c>
    </row>
    <row r="12" spans="1:15" s="43" customFormat="1" ht="30.95" customHeight="1">
      <c r="A12" s="36" t="s">
        <v>42</v>
      </c>
      <c r="B12" s="37" t="s">
        <v>45</v>
      </c>
      <c r="C12" s="37" t="s">
        <v>47</v>
      </c>
      <c r="D12" s="37" t="s">
        <v>48</v>
      </c>
      <c r="E12" s="37" t="s">
        <v>50</v>
      </c>
      <c r="F12" s="37" t="s">
        <v>62</v>
      </c>
      <c r="G12" s="37" t="s">
        <v>52</v>
      </c>
      <c r="H12" s="37" t="s">
        <v>54</v>
      </c>
      <c r="I12" s="37" t="s">
        <v>56</v>
      </c>
      <c r="J12" s="45"/>
      <c r="M12" s="28" t="s">
        <v>15</v>
      </c>
      <c r="N12" s="46"/>
      <c r="O12" s="55" t="s">
        <v>103</v>
      </c>
    </row>
    <row r="13" spans="1:15" s="43" customFormat="1" ht="45.95" customHeight="1">
      <c r="A13" s="47" t="s">
        <v>6</v>
      </c>
      <c r="B13" s="48" t="str">
        <f>LEFT(B12,1)</f>
        <v>0</v>
      </c>
      <c r="C13" s="48" t="str">
        <f t="shared" ref="C13:I13" si="0">LEFT(C12,1)</f>
        <v>0</v>
      </c>
      <c r="D13" s="48" t="str">
        <f t="shared" si="0"/>
        <v>0</v>
      </c>
      <c r="E13" s="48" t="str">
        <f t="shared" si="0"/>
        <v>0</v>
      </c>
      <c r="F13" s="48">
        <f>5-(LEFT(F12,1))</f>
        <v>5</v>
      </c>
      <c r="G13" s="48" t="str">
        <f t="shared" si="0"/>
        <v>0</v>
      </c>
      <c r="H13" s="48" t="str">
        <f t="shared" si="0"/>
        <v>0</v>
      </c>
      <c r="I13" s="48" t="str">
        <f t="shared" si="0"/>
        <v>0</v>
      </c>
      <c r="J13" s="49"/>
      <c r="M13" s="28" t="s">
        <v>16</v>
      </c>
      <c r="N13" s="46"/>
      <c r="O13" s="29" t="s">
        <v>80</v>
      </c>
    </row>
    <row r="14" spans="1:15" s="43" customFormat="1" ht="45.6" customHeight="1">
      <c r="A14" s="50" t="s">
        <v>14</v>
      </c>
      <c r="B14" s="51">
        <v>1</v>
      </c>
      <c r="C14" s="51">
        <v>1</v>
      </c>
      <c r="D14" s="51">
        <v>2</v>
      </c>
      <c r="E14" s="51">
        <v>1</v>
      </c>
      <c r="F14" s="51">
        <v>1</v>
      </c>
      <c r="G14" s="51">
        <v>3</v>
      </c>
      <c r="H14" s="51">
        <v>3</v>
      </c>
      <c r="I14" s="51">
        <v>2</v>
      </c>
      <c r="J14" s="52">
        <f>(B14*$B$13)+(D14*$D$13)+(C14*$C$13)+(E14*$E$13)+(F14*$F$13)+(H14*$H$13)+(G14*$G$13)+(I14*$I$13)-1</f>
        <v>4</v>
      </c>
      <c r="M14" s="35" t="s">
        <v>41</v>
      </c>
      <c r="N14" s="46"/>
      <c r="O14" s="29" t="s">
        <v>81</v>
      </c>
    </row>
    <row r="15" spans="1:15" s="53" customFormat="1" ht="45.6" customHeight="1">
      <c r="A15" s="50" t="s">
        <v>64</v>
      </c>
      <c r="B15" s="51">
        <v>1</v>
      </c>
      <c r="C15" s="51">
        <v>1</v>
      </c>
      <c r="D15" s="51">
        <v>5</v>
      </c>
      <c r="E15" s="51">
        <v>4</v>
      </c>
      <c r="F15" s="51">
        <v>6</v>
      </c>
      <c r="G15" s="51">
        <v>5</v>
      </c>
      <c r="H15" s="51">
        <v>1</v>
      </c>
      <c r="I15" s="51">
        <v>1</v>
      </c>
      <c r="J15" s="52">
        <f>(B15*$B$13)+(D15*$D$13)+(C15*$C$13)+(E15*$E$13)+(F15*$F$13)+(H15*$H$13)+(G15*$G$13)+(I15*$I$13)-1</f>
        <v>29</v>
      </c>
      <c r="M15" s="28" t="s">
        <v>17</v>
      </c>
      <c r="N15" s="46"/>
      <c r="O15" s="33" t="s">
        <v>82</v>
      </c>
    </row>
    <row r="16" spans="1:15" s="53" customFormat="1" ht="43.5" customHeight="1">
      <c r="A16" s="50" t="s">
        <v>102</v>
      </c>
      <c r="B16" s="51">
        <v>5</v>
      </c>
      <c r="C16" s="51">
        <v>4</v>
      </c>
      <c r="D16" s="51">
        <v>4</v>
      </c>
      <c r="E16" s="51">
        <v>6</v>
      </c>
      <c r="F16" s="51">
        <v>6</v>
      </c>
      <c r="G16" s="51">
        <v>5</v>
      </c>
      <c r="H16" s="51">
        <v>4</v>
      </c>
      <c r="I16" s="51">
        <v>6</v>
      </c>
      <c r="J16" s="52">
        <f t="shared" ref="J16:J22" si="1">(B16*$B$13)+(D16*$D$13)+(C16*$C$13)+(E16*$E$13)+(F16*$F$13)+(H16*$H$13)+(G16*$G$13)+(I16*$I$13)</f>
        <v>30</v>
      </c>
      <c r="M16" s="28" t="s">
        <v>63</v>
      </c>
      <c r="N16" s="46"/>
      <c r="O16" s="29" t="s">
        <v>83</v>
      </c>
    </row>
    <row r="17" spans="1:15" s="53" customFormat="1" ht="44.45" customHeight="1">
      <c r="A17" s="50" t="s">
        <v>13</v>
      </c>
      <c r="B17" s="51">
        <v>3</v>
      </c>
      <c r="C17" s="51">
        <v>1</v>
      </c>
      <c r="D17" s="51">
        <v>5</v>
      </c>
      <c r="E17" s="51">
        <v>3</v>
      </c>
      <c r="F17" s="51">
        <v>5</v>
      </c>
      <c r="G17" s="51">
        <v>3</v>
      </c>
      <c r="H17" s="51">
        <v>1</v>
      </c>
      <c r="I17" s="51">
        <v>1</v>
      </c>
      <c r="J17" s="52">
        <f t="shared" si="1"/>
        <v>25</v>
      </c>
      <c r="M17" s="28" t="s">
        <v>18</v>
      </c>
      <c r="N17" s="46"/>
      <c r="O17" s="33" t="s">
        <v>84</v>
      </c>
    </row>
    <row r="18" spans="1:15" s="53" customFormat="1" ht="46.5" customHeight="1">
      <c r="A18" s="50" t="s">
        <v>9</v>
      </c>
      <c r="B18" s="51">
        <v>4</v>
      </c>
      <c r="C18" s="51">
        <v>4</v>
      </c>
      <c r="D18" s="51">
        <v>4</v>
      </c>
      <c r="E18" s="51">
        <v>7</v>
      </c>
      <c r="F18" s="51">
        <v>7</v>
      </c>
      <c r="G18" s="51">
        <v>7</v>
      </c>
      <c r="H18" s="51">
        <v>4</v>
      </c>
      <c r="I18" s="51">
        <v>6</v>
      </c>
      <c r="J18" s="52">
        <f t="shared" si="1"/>
        <v>35</v>
      </c>
      <c r="M18" s="28" t="s">
        <v>19</v>
      </c>
      <c r="N18" s="46"/>
      <c r="O18" s="33" t="s">
        <v>85</v>
      </c>
    </row>
    <row r="19" spans="1:15" s="43" customFormat="1" ht="45.95" customHeight="1">
      <c r="A19" s="40" t="s">
        <v>21</v>
      </c>
      <c r="B19" s="51">
        <v>2</v>
      </c>
      <c r="C19" s="51">
        <v>7</v>
      </c>
      <c r="D19" s="51">
        <v>4</v>
      </c>
      <c r="E19" s="51">
        <v>6</v>
      </c>
      <c r="F19" s="51">
        <v>2</v>
      </c>
      <c r="G19" s="51">
        <v>7</v>
      </c>
      <c r="H19" s="51">
        <v>5</v>
      </c>
      <c r="I19" s="51">
        <v>5</v>
      </c>
      <c r="J19" s="52">
        <f t="shared" si="1"/>
        <v>10</v>
      </c>
      <c r="M19" s="28" t="s">
        <v>20</v>
      </c>
      <c r="N19" s="46"/>
      <c r="O19" s="29" t="s">
        <v>86</v>
      </c>
    </row>
    <row r="20" spans="1:15" s="43" customFormat="1" ht="42.95" customHeight="1">
      <c r="A20" s="40" t="s">
        <v>22</v>
      </c>
      <c r="B20" s="51">
        <v>7</v>
      </c>
      <c r="C20" s="51">
        <v>7</v>
      </c>
      <c r="D20" s="51">
        <v>5</v>
      </c>
      <c r="E20" s="51">
        <v>7</v>
      </c>
      <c r="F20" s="51">
        <v>3</v>
      </c>
      <c r="G20" s="51">
        <v>6</v>
      </c>
      <c r="H20" s="51">
        <v>7</v>
      </c>
      <c r="I20" s="51">
        <v>6</v>
      </c>
      <c r="J20" s="52">
        <f t="shared" si="1"/>
        <v>15</v>
      </c>
      <c r="N20" s="53"/>
    </row>
    <row r="21" spans="1:15" s="53" customFormat="1" ht="45.6" customHeight="1">
      <c r="A21" s="50" t="s">
        <v>10</v>
      </c>
      <c r="B21" s="51">
        <v>7</v>
      </c>
      <c r="C21" s="51">
        <v>7</v>
      </c>
      <c r="D21" s="51">
        <v>6</v>
      </c>
      <c r="E21" s="51">
        <v>6</v>
      </c>
      <c r="F21" s="51">
        <v>5</v>
      </c>
      <c r="G21" s="51">
        <v>3</v>
      </c>
      <c r="H21" s="51">
        <v>1</v>
      </c>
      <c r="I21" s="51">
        <v>1</v>
      </c>
      <c r="J21" s="52">
        <f t="shared" si="1"/>
        <v>25</v>
      </c>
    </row>
    <row r="22" spans="1:15" s="53" customFormat="1" ht="42" customHeight="1">
      <c r="A22" s="50" t="s">
        <v>11</v>
      </c>
      <c r="B22" s="51">
        <v>7</v>
      </c>
      <c r="C22" s="51">
        <v>7</v>
      </c>
      <c r="D22" s="51">
        <v>7</v>
      </c>
      <c r="E22" s="51">
        <v>6</v>
      </c>
      <c r="F22" s="51">
        <v>6</v>
      </c>
      <c r="G22" s="51">
        <v>3</v>
      </c>
      <c r="H22" s="51">
        <v>1</v>
      </c>
      <c r="I22" s="51">
        <v>1</v>
      </c>
      <c r="J22" s="52">
        <f t="shared" si="1"/>
        <v>30</v>
      </c>
    </row>
    <row r="23" spans="1:15" s="10" customFormat="1" ht="14.45" customHeight="1">
      <c r="A23" s="18"/>
      <c r="B23" s="19"/>
      <c r="C23" s="19"/>
      <c r="D23" s="19"/>
      <c r="E23" s="19"/>
      <c r="F23" s="19"/>
      <c r="G23" s="19"/>
      <c r="H23" s="19"/>
      <c r="I23" s="19"/>
      <c r="J23" s="20"/>
    </row>
    <row r="24" spans="1:15">
      <c r="A24" s="17"/>
      <c r="B24" s="21"/>
      <c r="C24" s="21"/>
      <c r="D24" s="21"/>
      <c r="E24" s="21"/>
      <c r="F24" s="21"/>
      <c r="G24" s="21"/>
      <c r="H24" s="21"/>
      <c r="I24" s="21"/>
      <c r="J24" s="21"/>
    </row>
    <row r="25" spans="1:15">
      <c r="A25" s="22" t="s">
        <v>29</v>
      </c>
      <c r="B25" s="23" t="s">
        <v>30</v>
      </c>
      <c r="C25" s="21"/>
      <c r="D25" s="21"/>
      <c r="E25" s="21"/>
      <c r="F25" s="21"/>
      <c r="G25" s="21"/>
      <c r="H25" s="21"/>
      <c r="I25" s="21"/>
      <c r="J25" s="23" t="s">
        <v>31</v>
      </c>
    </row>
    <row r="26" spans="1:15" s="43" customFormat="1" ht="122.1" customHeight="1">
      <c r="A26" s="38" t="s">
        <v>74</v>
      </c>
      <c r="B26" s="39">
        <v>3</v>
      </c>
      <c r="C26" s="39">
        <v>3</v>
      </c>
      <c r="D26" s="39">
        <v>5</v>
      </c>
      <c r="E26" s="39">
        <v>0</v>
      </c>
      <c r="F26" s="39">
        <v>0</v>
      </c>
      <c r="G26" s="39">
        <v>0</v>
      </c>
      <c r="H26" s="39">
        <v>2</v>
      </c>
      <c r="I26" s="39">
        <v>2</v>
      </c>
      <c r="J26" s="39" t="s">
        <v>104</v>
      </c>
    </row>
    <row r="27" spans="1:15" s="43" customFormat="1" ht="114.95" customHeight="1">
      <c r="A27" s="38" t="s">
        <v>75</v>
      </c>
      <c r="B27" s="39">
        <v>3</v>
      </c>
      <c r="C27" s="39">
        <v>3</v>
      </c>
      <c r="D27" s="39">
        <v>0</v>
      </c>
      <c r="E27" s="39">
        <v>5</v>
      </c>
      <c r="F27" s="39">
        <v>5</v>
      </c>
      <c r="G27" s="39">
        <v>0</v>
      </c>
      <c r="H27" s="39">
        <v>2</v>
      </c>
      <c r="I27" s="39">
        <v>2</v>
      </c>
      <c r="J27" s="39" t="s">
        <v>104</v>
      </c>
    </row>
    <row r="28" spans="1:15" s="57" customFormat="1" ht="103.5" customHeight="1">
      <c r="A28" s="58" t="s">
        <v>109</v>
      </c>
      <c r="B28" s="59">
        <v>5</v>
      </c>
      <c r="C28" s="59">
        <v>5</v>
      </c>
      <c r="D28" s="59">
        <v>0</v>
      </c>
      <c r="E28" s="59">
        <v>0</v>
      </c>
      <c r="F28" s="59">
        <v>4</v>
      </c>
      <c r="G28" s="59">
        <v>0</v>
      </c>
      <c r="H28" s="59">
        <v>0</v>
      </c>
      <c r="I28" s="59">
        <v>0</v>
      </c>
      <c r="J28" s="59" t="s">
        <v>39</v>
      </c>
    </row>
    <row r="29" spans="1:15" s="43" customFormat="1" ht="60">
      <c r="A29" s="56" t="s">
        <v>76</v>
      </c>
      <c r="B29" s="39">
        <v>5</v>
      </c>
      <c r="C29" s="39">
        <v>5</v>
      </c>
      <c r="D29" s="39">
        <v>0</v>
      </c>
      <c r="E29" s="39">
        <v>0</v>
      </c>
      <c r="F29" s="39">
        <v>5</v>
      </c>
      <c r="G29" s="39">
        <v>0</v>
      </c>
      <c r="H29" s="39">
        <v>2</v>
      </c>
      <c r="I29" s="39">
        <v>2</v>
      </c>
      <c r="J29" s="39" t="s">
        <v>104</v>
      </c>
    </row>
    <row r="30" spans="1:15">
      <c r="A30" s="11"/>
    </row>
    <row r="31" spans="1:15">
      <c r="A31" s="11" t="s">
        <v>34</v>
      </c>
    </row>
    <row r="32" spans="1:15" ht="60">
      <c r="A32" s="7" t="s">
        <v>110</v>
      </c>
    </row>
    <row r="33" spans="1:1" ht="90">
      <c r="A33" s="26" t="s">
        <v>105</v>
      </c>
    </row>
    <row r="34" spans="1:1" ht="90">
      <c r="A34" s="7" t="s">
        <v>111</v>
      </c>
    </row>
    <row r="35" spans="1:1" ht="75">
      <c r="A35" s="7" t="s">
        <v>65</v>
      </c>
    </row>
    <row r="36" spans="1:1" ht="45">
      <c r="A36" s="26" t="s">
        <v>87</v>
      </c>
    </row>
    <row r="37" spans="1:1" ht="35.1" customHeight="1">
      <c r="A37" s="7" t="s">
        <v>37</v>
      </c>
    </row>
    <row r="38" spans="1:1" ht="30">
      <c r="A38" s="7" t="s">
        <v>38</v>
      </c>
    </row>
    <row r="39" spans="1:1" ht="30">
      <c r="A39" s="7" t="s">
        <v>40</v>
      </c>
    </row>
  </sheetData>
  <sheetProtection sheet="1" selectLockedCells="1"/>
  <pageMargins left="0.7" right="0.7" top="0.75" bottom="0.75" header="0.3" footer="0.3"/>
  <pageSetup orientation="portrait" r:id="rId1"/>
  <headerFooter>
    <oddFooter>&amp;L_x000D_&amp;1#&amp;"Calibri"&amp;10&amp;K000000 Public</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91A150FB-71BA-054F-80E5-0669F572FC41}">
          <x14:formula1>
            <xm:f>Lists!$A$1:$A$6</xm:f>
          </x14:formula1>
          <xm:sqref>B12</xm:sqref>
        </x14:dataValidation>
        <x14:dataValidation type="list" allowBlank="1" showInputMessage="1" showErrorMessage="1" xr:uid="{3DA2595C-6385-E240-9BA4-7D20A7F56343}">
          <x14:formula1>
            <xm:f>Lists!$B$1:$B$6</xm:f>
          </x14:formula1>
          <xm:sqref>C12</xm:sqref>
        </x14:dataValidation>
        <x14:dataValidation type="list" allowBlank="1" showInputMessage="1" showErrorMessage="1" xr:uid="{E6D87F08-0A10-9048-94E6-E2E43AA33E46}">
          <x14:formula1>
            <xm:f>Lists!$H$1:$H$6</xm:f>
          </x14:formula1>
          <xm:sqref>I12</xm:sqref>
        </x14:dataValidation>
        <x14:dataValidation type="list" allowBlank="1" showInputMessage="1" showErrorMessage="1" xr:uid="{F2E35923-B6E2-0B42-AAE2-A706A8D5EA45}">
          <x14:formula1>
            <xm:f>Lists!$C$1:$C$6</xm:f>
          </x14:formula1>
          <xm:sqref>D12</xm:sqref>
        </x14:dataValidation>
        <x14:dataValidation type="list" allowBlank="1" showInputMessage="1" showErrorMessage="1" xr:uid="{622854D2-3C35-1645-99AE-C22BFCA4AF8A}">
          <x14:formula1>
            <xm:f>Lists!$D$1:$D$6</xm:f>
          </x14:formula1>
          <xm:sqref>E12</xm:sqref>
        </x14:dataValidation>
        <x14:dataValidation type="list" allowBlank="1" showInputMessage="1" showErrorMessage="1" xr:uid="{37CF38CE-CCC9-5A4F-A483-B77C8DF6731F}">
          <x14:formula1>
            <xm:f>Lists!$E$1:$E$6</xm:f>
          </x14:formula1>
          <xm:sqref>F12</xm:sqref>
        </x14:dataValidation>
        <x14:dataValidation type="list" allowBlank="1" showInputMessage="1" showErrorMessage="1" xr:uid="{DAF9A823-10B6-BF46-9625-921D8D0CE10E}">
          <x14:formula1>
            <xm:f>Lists!$F$1:$F$6</xm:f>
          </x14:formula1>
          <xm:sqref>G12</xm:sqref>
        </x14:dataValidation>
        <x14:dataValidation type="list" allowBlank="1" showInputMessage="1" showErrorMessage="1" xr:uid="{608DB799-2FD9-4D4A-82C3-80A56CD660B0}">
          <x14:formula1>
            <xm:f>Lists!$G$1:$G$6</xm:f>
          </x14:formula1>
          <xm:sqref>H12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7C5B-4C6F-1A4D-8754-0989176EBB41}">
  <dimension ref="A1:H14"/>
  <sheetViews>
    <sheetView workbookViewId="0">
      <selection activeCell="A15" sqref="A15"/>
    </sheetView>
  </sheetViews>
  <sheetFormatPr defaultColWidth="11.42578125" defaultRowHeight="15"/>
  <sheetData>
    <row r="1" spans="1:8">
      <c r="A1" t="s">
        <v>44</v>
      </c>
      <c r="B1" t="s">
        <v>46</v>
      </c>
      <c r="C1" t="s">
        <v>60</v>
      </c>
      <c r="D1" t="s">
        <v>49</v>
      </c>
      <c r="E1" t="s">
        <v>61</v>
      </c>
      <c r="F1" t="s">
        <v>51</v>
      </c>
      <c r="G1" t="s">
        <v>53</v>
      </c>
      <c r="H1" t="s">
        <v>55</v>
      </c>
    </row>
    <row r="2" spans="1:8">
      <c r="A2">
        <v>4</v>
      </c>
      <c r="B2">
        <v>4</v>
      </c>
      <c r="C2">
        <v>4</v>
      </c>
      <c r="D2">
        <v>4</v>
      </c>
      <c r="E2">
        <v>4</v>
      </c>
      <c r="F2">
        <v>4</v>
      </c>
      <c r="G2">
        <v>4</v>
      </c>
      <c r="H2">
        <v>4</v>
      </c>
    </row>
    <row r="3" spans="1:8">
      <c r="A3">
        <v>3</v>
      </c>
      <c r="B3">
        <v>3</v>
      </c>
      <c r="C3">
        <v>3</v>
      </c>
      <c r="D3">
        <v>3</v>
      </c>
      <c r="E3">
        <v>3</v>
      </c>
      <c r="F3">
        <v>3</v>
      </c>
      <c r="G3">
        <v>3</v>
      </c>
      <c r="H3">
        <v>3</v>
      </c>
    </row>
    <row r="4" spans="1:8">
      <c r="A4">
        <v>2</v>
      </c>
      <c r="B4">
        <v>2</v>
      </c>
      <c r="C4">
        <v>2</v>
      </c>
      <c r="D4">
        <v>2</v>
      </c>
      <c r="E4">
        <v>2</v>
      </c>
      <c r="F4">
        <v>2</v>
      </c>
      <c r="G4">
        <v>2</v>
      </c>
      <c r="H4">
        <v>2</v>
      </c>
    </row>
    <row r="5" spans="1:8">
      <c r="A5">
        <v>1</v>
      </c>
      <c r="B5">
        <v>1</v>
      </c>
      <c r="C5">
        <v>1</v>
      </c>
      <c r="D5">
        <v>1</v>
      </c>
      <c r="E5">
        <v>1</v>
      </c>
      <c r="F5">
        <v>1</v>
      </c>
      <c r="G5">
        <v>1</v>
      </c>
      <c r="H5">
        <v>1</v>
      </c>
    </row>
    <row r="6" spans="1:8">
      <c r="A6" t="s">
        <v>45</v>
      </c>
      <c r="B6" t="s">
        <v>47</v>
      </c>
      <c r="C6" t="s">
        <v>48</v>
      </c>
      <c r="D6" t="s">
        <v>50</v>
      </c>
      <c r="E6" t="s">
        <v>62</v>
      </c>
      <c r="F6" t="s">
        <v>52</v>
      </c>
      <c r="G6" t="s">
        <v>54</v>
      </c>
      <c r="H6" t="s">
        <v>56</v>
      </c>
    </row>
    <row r="9" spans="1:8">
      <c r="A9" t="s">
        <v>70</v>
      </c>
      <c r="B9" t="s">
        <v>58</v>
      </c>
    </row>
    <row r="10" spans="1:8">
      <c r="A10">
        <v>4</v>
      </c>
      <c r="B10">
        <v>4</v>
      </c>
    </row>
    <row r="11" spans="1:8">
      <c r="A11">
        <v>3</v>
      </c>
      <c r="B11">
        <v>3</v>
      </c>
    </row>
    <row r="12" spans="1:8">
      <c r="A12">
        <v>2</v>
      </c>
      <c r="B12">
        <v>2</v>
      </c>
    </row>
    <row r="13" spans="1:8">
      <c r="A13">
        <v>1</v>
      </c>
      <c r="B13">
        <v>1</v>
      </c>
    </row>
    <row r="14" spans="1:8">
      <c r="A14" t="s">
        <v>71</v>
      </c>
      <c r="B14" t="s">
        <v>59</v>
      </c>
    </row>
  </sheetData>
  <sheetProtection sheet="1" scenarios="1" selectLockedCells="1" selectUnlockedCells="1"/>
  <pageMargins left="0.7" right="0.7" top="0.75" bottom="0.75" header="0.3" footer="0.3"/>
  <headerFooter>
    <oddFooter>&amp;L_x000D_&amp;1#&amp;"Calibri"&amp;10&amp;K000000 Public</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11AF2F54683D48B47D51E7C5C20D0A" ma:contentTypeVersion="12" ma:contentTypeDescription="Create a new document." ma:contentTypeScope="" ma:versionID="7953d5faeac5cb5bf279aa4570a40a7b">
  <xsd:schema xmlns:xsd="http://www.w3.org/2001/XMLSchema" xmlns:xs="http://www.w3.org/2001/XMLSchema" xmlns:p="http://schemas.microsoft.com/office/2006/metadata/properties" xmlns:ns2="7a2ce8f2-2204-4367-a41c-b735e7c03037" xmlns:ns3="f53cdae7-58e9-463a-80c4-ff1f1a52caeb" targetNamespace="http://schemas.microsoft.com/office/2006/metadata/properties" ma:root="true" ma:fieldsID="597eb8fd829a1bd539695851e1fd3644" ns2:_="" ns3:_="">
    <xsd:import namespace="7a2ce8f2-2204-4367-a41c-b735e7c03037"/>
    <xsd:import namespace="f53cdae7-58e9-463a-80c4-ff1f1a52ca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ce8f2-2204-4367-a41c-b735e7c030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3cdae7-58e9-463a-80c4-ff1f1a52ca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D2DAA6-B0ED-46EE-9403-5FC6AE997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ce8f2-2204-4367-a41c-b735e7c03037"/>
    <ds:schemaRef ds:uri="f53cdae7-58e9-463a-80c4-ff1f1a52ca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2879EA-F154-4BB4-A8CC-11635E9C8668}">
  <ds:schemaRefs>
    <ds:schemaRef ds:uri="http://schemas.microsoft.com/sharepoint/v3/contenttype/forms"/>
  </ds:schemaRefs>
</ds:datastoreItem>
</file>

<file path=customXml/itemProps3.xml><?xml version="1.0" encoding="utf-8"?>
<ds:datastoreItem xmlns:ds="http://schemas.openxmlformats.org/officeDocument/2006/customXml" ds:itemID="{35D44CC5-E896-463A-A77D-1A4A30DAFDBA}">
  <ds:schemaRefs>
    <ds:schemaRef ds:uri="f53cdae7-58e9-463a-80c4-ff1f1a52caeb"/>
    <ds:schemaRef ds:uri="http://schemas.microsoft.com/office/2006/documentManagement/types"/>
    <ds:schemaRef ds:uri="http://purl.org/dc/terms/"/>
    <ds:schemaRef ds:uri="http://schemas.microsoft.com/office/2006/metadata/properti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7a2ce8f2-2204-4367-a41c-b735e7c03037"/>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 choice matrix</vt:lpstr>
      <vt:lpstr>Sampling method choice matrix</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Lundin</dc:creator>
  <cp:lastModifiedBy>Viv</cp:lastModifiedBy>
  <dcterms:created xsi:type="dcterms:W3CDTF">2020-11-24T10:08:33Z</dcterms:created>
  <dcterms:modified xsi:type="dcterms:W3CDTF">2021-06-26T14:37:09Z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0x010100BF11AF2F54683D48B47D51E7C5C20D0A</vt:lpwstr>
  </property>
  <property fmtid="{D5CDD505-2E9C-101B-9397-08002B2CF9AE}" pid="3" name="MSIP_Label_caf3f7fd-5cd4-4287-9002-aceb9af13c42_Enabled">
    <vt:lpwstr>true</vt:lpwstr>
  </property>
  <property fmtid="{D5CDD505-2E9C-101B-9397-08002B2CF9AE}" pid="4" name="MSIP_Label_caf3f7fd-5cd4-4287-9002-aceb9af13c42_SetDate">
    <vt:lpwstr>2021-05-25T00:52:41Z</vt:lpwstr>
  </property>
  <property fmtid="{D5CDD505-2E9C-101B-9397-08002B2CF9AE}" pid="5" name="MSIP_Label_caf3f7fd-5cd4-4287-9002-aceb9af13c42_Method">
    <vt:lpwstr>Privileged</vt:lpwstr>
  </property>
  <property fmtid="{D5CDD505-2E9C-101B-9397-08002B2CF9AE}" pid="6" name="MSIP_Label_caf3f7fd-5cd4-4287-9002-aceb9af13c42_Name">
    <vt:lpwstr>Public</vt:lpwstr>
  </property>
  <property fmtid="{D5CDD505-2E9C-101B-9397-08002B2CF9AE}" pid="7" name="MSIP_Label_caf3f7fd-5cd4-4287-9002-aceb9af13c42_SiteId">
    <vt:lpwstr>a2b53be5-734e-4e6c-ab0d-d184f60fd917</vt:lpwstr>
  </property>
  <property fmtid="{D5CDD505-2E9C-101B-9397-08002B2CF9AE}" pid="8" name="MSIP_Label_caf3f7fd-5cd4-4287-9002-aceb9af13c42_ActionId">
    <vt:lpwstr>99350547-cb56-4dc4-8cee-fd8d69808eee</vt:lpwstr>
  </property>
  <property fmtid="{D5CDD505-2E9C-101B-9397-08002B2CF9AE}" pid="9" name="MSIP_Label_caf3f7fd-5cd4-4287-9002-aceb9af13c42_ContentBits">
    <vt:lpwstr>2</vt:lpwstr>
  </property>
</Properties>
</file>