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 Milliner\Documents\Net Mapping Project\REPORTS\2021\"/>
    </mc:Choice>
  </mc:AlternateContent>
  <xr:revisionPtr revIDLastSave="0" documentId="13_ncr:1_{6706C7DA-DDEF-44D4-BA3B-AD9540840FF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ogo" sheetId="1" r:id="rId1"/>
    <sheet name="Global" sheetId="2" r:id="rId2"/>
    <sheet name="Global by type" sheetId="3" r:id="rId3"/>
    <sheet name="SSA" sheetId="4" r:id="rId4"/>
    <sheet name="SSA by quarter" sheetId="6" r:id="rId5"/>
    <sheet name="SSA by Region" sheetId="5" r:id="rId6"/>
    <sheet name="SSA by type" sheetId="8" r:id="rId7"/>
    <sheet name="ROW" sheetId="7" r:id="rId8"/>
    <sheet name="ROW by type" sheetId="9" r:id="rId9"/>
    <sheet name="Shipments by donor by type" sheetId="10" r:id="rId10"/>
    <sheet name="SSA endemic " sheetId="11" r:id="rId11"/>
    <sheet name="ROW endemic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12" l="1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" i="12"/>
  <c r="R13" i="10"/>
  <c r="S13" i="10"/>
  <c r="T13" i="10"/>
  <c r="Q13" i="10"/>
  <c r="T32" i="10"/>
  <c r="T33" i="10"/>
  <c r="T34" i="10"/>
  <c r="T35" i="10"/>
  <c r="T36" i="10"/>
  <c r="T37" i="10"/>
  <c r="T38" i="10"/>
  <c r="T39" i="10" s="1"/>
  <c r="T31" i="10"/>
  <c r="R31" i="10"/>
  <c r="S31" i="10"/>
  <c r="R32" i="10"/>
  <c r="S32" i="10"/>
  <c r="S39" i="10" s="1"/>
  <c r="R33" i="10"/>
  <c r="S33" i="10"/>
  <c r="R34" i="10"/>
  <c r="S34" i="10"/>
  <c r="R35" i="10"/>
  <c r="S35" i="10"/>
  <c r="R36" i="10"/>
  <c r="S36" i="10"/>
  <c r="R37" i="10"/>
  <c r="S37" i="10"/>
  <c r="R38" i="10"/>
  <c r="S38" i="10"/>
  <c r="R39" i="10"/>
  <c r="Q32" i="10"/>
  <c r="Q33" i="10"/>
  <c r="Q34" i="10"/>
  <c r="Q35" i="10"/>
  <c r="Q36" i="10"/>
  <c r="Q37" i="10"/>
  <c r="Q38" i="10"/>
  <c r="Q39" i="10" s="1"/>
  <c r="Q31" i="10"/>
  <c r="T19" i="10"/>
  <c r="T20" i="10"/>
  <c r="T21" i="10"/>
  <c r="T22" i="10"/>
  <c r="T23" i="10"/>
  <c r="T24" i="10"/>
  <c r="T25" i="10"/>
  <c r="T26" i="10"/>
  <c r="T18" i="10"/>
  <c r="R26" i="10"/>
  <c r="Q26" i="10"/>
  <c r="T6" i="10"/>
  <c r="T7" i="10"/>
  <c r="T8" i="10"/>
  <c r="T9" i="10"/>
  <c r="T10" i="10"/>
  <c r="T11" i="10"/>
  <c r="T12" i="10"/>
  <c r="T5" i="10"/>
  <c r="S98" i="9"/>
  <c r="R98" i="9"/>
  <c r="Q98" i="9"/>
  <c r="T98" i="9" s="1"/>
  <c r="N98" i="9"/>
  <c r="M98" i="9"/>
  <c r="L98" i="9"/>
  <c r="O98" i="9" s="1"/>
  <c r="I98" i="9"/>
  <c r="H98" i="9"/>
  <c r="G98" i="9"/>
  <c r="J98" i="9" s="1"/>
  <c r="E98" i="9"/>
  <c r="D98" i="9"/>
  <c r="C98" i="9"/>
  <c r="R53" i="8"/>
  <c r="S53" i="8"/>
  <c r="Q53" i="8"/>
  <c r="T53" i="8" s="1"/>
  <c r="M53" i="8"/>
  <c r="N53" i="8"/>
  <c r="L53" i="8"/>
  <c r="O53" i="8" s="1"/>
  <c r="J53" i="8"/>
  <c r="H53" i="8"/>
  <c r="I53" i="8"/>
  <c r="G53" i="8"/>
  <c r="E53" i="8"/>
  <c r="D53" i="8"/>
  <c r="C53" i="8"/>
</calcChain>
</file>

<file path=xl/sharedStrings.xml><?xml version="1.0" encoding="utf-8"?>
<sst xmlns="http://schemas.openxmlformats.org/spreadsheetml/2006/main" count="766" uniqueCount="226">
  <si>
    <t>The AMP Net Mapping Project</t>
  </si>
  <si>
    <t xml:space="preserve">funded by </t>
  </si>
  <si>
    <t>3rd Quarter 2021</t>
  </si>
  <si>
    <t>Global ITN shipments by region and year - ALL COUNTRIES</t>
  </si>
  <si>
    <t>Global ITN shipments by region and year - ENDEMIC COUNTRIES</t>
  </si>
  <si>
    <t>in ITNs</t>
  </si>
  <si>
    <t>Year</t>
  </si>
  <si>
    <t>Sub-Saharan Africa</t>
  </si>
  <si>
    <t>Rest of the World</t>
  </si>
  <si>
    <t>Total</t>
  </si>
  <si>
    <t>Cumulative</t>
  </si>
  <si>
    <t>SSA % Of total</t>
  </si>
  <si>
    <t>ROW % Of total</t>
  </si>
  <si>
    <t>na</t>
  </si>
  <si>
    <t>2021 (thru 3rd Q)</t>
  </si>
  <si>
    <t>ITN shipments by type - ALL COUNTRIES</t>
  </si>
  <si>
    <t>Standard</t>
  </si>
  <si>
    <t>PBO</t>
  </si>
  <si>
    <t>Dual</t>
  </si>
  <si>
    <t>ITNs</t>
  </si>
  <si>
    <t>% Of total</t>
  </si>
  <si>
    <t>Sub Saharan Africa</t>
  </si>
  <si>
    <t>ITN shipments to SSA (2004 - present)</t>
  </si>
  <si>
    <t>Cumulative 2004-2015</t>
  </si>
  <si>
    <t>Angola</t>
  </si>
  <si>
    <t>Benin</t>
  </si>
  <si>
    <t>Botswana</t>
  </si>
  <si>
    <t>Burkina Faso</t>
  </si>
  <si>
    <t>Burundi</t>
  </si>
  <si>
    <t>Central African Republic</t>
  </si>
  <si>
    <t>Cameroon</t>
  </si>
  <si>
    <t>Cabo Verde</t>
  </si>
  <si>
    <t>Chad</t>
  </si>
  <si>
    <t>Comoros</t>
  </si>
  <si>
    <t>Congo</t>
  </si>
  <si>
    <t>Cote d'Ivoire</t>
  </si>
  <si>
    <t>Djibouti</t>
  </si>
  <si>
    <t>Congo (Democratic Republic of the)</t>
  </si>
  <si>
    <t>Equitorial Guinea</t>
  </si>
  <si>
    <t>Eritrea</t>
  </si>
  <si>
    <t>Ethiopia</t>
  </si>
  <si>
    <t>Gabon</t>
  </si>
  <si>
    <t>Gambia</t>
  </si>
  <si>
    <t>Ghana</t>
  </si>
  <si>
    <t>Guinea</t>
  </si>
  <si>
    <t>Guinea-Bissau</t>
  </si>
  <si>
    <t>Kenya</t>
  </si>
  <si>
    <t>Liberia</t>
  </si>
  <si>
    <t>Madagascar</t>
  </si>
  <si>
    <t>Malawi</t>
  </si>
  <si>
    <t>Mali</t>
  </si>
  <si>
    <t>Mauritania</t>
  </si>
  <si>
    <t>Mozambique</t>
  </si>
  <si>
    <t>Namibia</t>
  </si>
  <si>
    <t>Niger</t>
  </si>
  <si>
    <t>Nigeria</t>
  </si>
  <si>
    <t>Rwanda</t>
  </si>
  <si>
    <t>Senegal</t>
  </si>
  <si>
    <t>Sierra Leone</t>
  </si>
  <si>
    <t>Somalia</t>
  </si>
  <si>
    <t>South Africa</t>
  </si>
  <si>
    <t>Sao Tome and Principe</t>
  </si>
  <si>
    <t>Sudan</t>
  </si>
  <si>
    <t>South Sudan</t>
  </si>
  <si>
    <t>Swaziland</t>
  </si>
  <si>
    <t>Tanzania</t>
  </si>
  <si>
    <t>Togo</t>
  </si>
  <si>
    <t>Uganda</t>
  </si>
  <si>
    <t>Zambia</t>
  </si>
  <si>
    <t>Zanzibar</t>
  </si>
  <si>
    <t>Zimbabwe</t>
  </si>
  <si>
    <t>**North/South Sudan arbitrarily split 60/40 in 2004-2008 from total Sudan shipments</t>
  </si>
  <si>
    <t>Cumulative 2004-2018</t>
  </si>
  <si>
    <t>Country</t>
  </si>
  <si>
    <t>1st Q</t>
  </si>
  <si>
    <t>2nd Q</t>
  </si>
  <si>
    <t>3rd Q</t>
  </si>
  <si>
    <t>4th Q</t>
  </si>
  <si>
    <t>Equatorial Guinea</t>
  </si>
  <si>
    <t>Total CARN</t>
  </si>
  <si>
    <t>Total EARN</t>
  </si>
  <si>
    <t>Total SARN</t>
  </si>
  <si>
    <t>Total WARN</t>
  </si>
  <si>
    <t>Grand total</t>
  </si>
  <si>
    <t>ITN shipments to SSA by quarter</t>
  </si>
  <si>
    <t>ITN shipments to ROW (2009 - present)</t>
  </si>
  <si>
    <t>Cumulative 2009-2017</t>
  </si>
  <si>
    <t>1st Qtr</t>
  </si>
  <si>
    <t>2nd Qtr</t>
  </si>
  <si>
    <t>3rd Qtr</t>
  </si>
  <si>
    <t>4th Qtr</t>
  </si>
  <si>
    <t>Afghanistan</t>
  </si>
  <si>
    <t>Anguilla</t>
  </si>
  <si>
    <t>Antigua and Barbuda</t>
  </si>
  <si>
    <t>Australia</t>
  </si>
  <si>
    <t>Azerbaijan</t>
  </si>
  <si>
    <t>Bahamas</t>
  </si>
  <si>
    <t>Bangladesh</t>
  </si>
  <si>
    <t>Barbados</t>
  </si>
  <si>
    <t>Belgium</t>
  </si>
  <si>
    <t>Belize</t>
  </si>
  <si>
    <t>Bhutan</t>
  </si>
  <si>
    <t>Bolivia (Plurinational State of)</t>
  </si>
  <si>
    <t>Brazil</t>
  </si>
  <si>
    <t>Cambodia</t>
  </si>
  <si>
    <t>Canada</t>
  </si>
  <si>
    <t>China</t>
  </si>
  <si>
    <t>Colombia</t>
  </si>
  <si>
    <t>Costa Rica</t>
  </si>
  <si>
    <t>Cuba</t>
  </si>
  <si>
    <t>Denmark</t>
  </si>
  <si>
    <t>Dominican Republic</t>
  </si>
  <si>
    <t>Ecuador</t>
  </si>
  <si>
    <t>Egypt</t>
  </si>
  <si>
    <t>El Salvador</t>
  </si>
  <si>
    <t>Figi</t>
  </si>
  <si>
    <t>Finland</t>
  </si>
  <si>
    <t>France</t>
  </si>
  <si>
    <t>Germany</t>
  </si>
  <si>
    <t>Greece</t>
  </si>
  <si>
    <t>Grenada</t>
  </si>
  <si>
    <t>Guatemala</t>
  </si>
  <si>
    <t>French Guiana</t>
  </si>
  <si>
    <t>Guyana</t>
  </si>
  <si>
    <t>Haiti</t>
  </si>
  <si>
    <t>Honduras</t>
  </si>
  <si>
    <t>Hungary</t>
  </si>
  <si>
    <t>India</t>
  </si>
  <si>
    <t>Indonesia</t>
  </si>
  <si>
    <t>Iran (Islamic Republic of)</t>
  </si>
  <si>
    <t>Iraq</t>
  </si>
  <si>
    <t>Italy</t>
  </si>
  <si>
    <t>Jamaica</t>
  </si>
  <si>
    <t>Jordan</t>
  </si>
  <si>
    <t>Korea (Republic of)</t>
  </si>
  <si>
    <t>Korea (Democratic People's Republic of)</t>
  </si>
  <si>
    <t>Lao People's Democratic Republic</t>
  </si>
  <si>
    <t>Lebanon</t>
  </si>
  <si>
    <t>Kygyzstan</t>
  </si>
  <si>
    <t>Malaysia</t>
  </si>
  <si>
    <t>Marshall Islands</t>
  </si>
  <si>
    <t>Mauritius</t>
  </si>
  <si>
    <t>Mayotte</t>
  </si>
  <si>
    <t>Mexico</t>
  </si>
  <si>
    <t>Micronesia (Federated States of)</t>
  </si>
  <si>
    <t>Morocco</t>
  </si>
  <si>
    <t>Myanmar</t>
  </si>
  <si>
    <t>Nepal</t>
  </si>
  <si>
    <t>Netherlands</t>
  </si>
  <si>
    <t>New Caledonia</t>
  </si>
  <si>
    <t>New Zealand</t>
  </si>
  <si>
    <t>Nicaragua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</si>
  <si>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</si>
  <si>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</si>
  <si>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</si>
  <si>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</si>
  <si>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</si>
  <si>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</si>
  <si>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</si>
  <si>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</si>
  <si>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St Lucia</t>
  </si>
  <si>
    <t>Samoa</t>
  </si>
  <si>
    <t>Saudi Arabia</t>
  </si>
  <si>
    <t>Singapore</t>
  </si>
  <si>
    <t>Soloman Islands</t>
  </si>
  <si>
    <t>Spain</t>
  </si>
  <si>
    <t>Sri Lanka</t>
  </si>
  <si>
    <t>Suriname</t>
  </si>
  <si>
    <t>Sweden</t>
  </si>
  <si>
    <t>Switzerland</t>
  </si>
  <si>
    <t>Syria</t>
  </si>
  <si>
    <t>Tajikistan</t>
  </si>
  <si>
    <t>Thailand</t>
  </si>
  <si>
    <t>Timor-Leste</t>
  </si>
  <si>
    <t>Turkey</t>
  </si>
  <si>
    <t>United Arab Emirates</t>
  </si>
  <si>
    <t>United States of America</t>
  </si>
  <si>
    <t>Uzbekistan</t>
  </si>
  <si>
    <t>United Kingdom of Great Britain and Northern Ireland</t>
  </si>
  <si>
    <t>Vanuatu</t>
  </si>
  <si>
    <t>Venezuela</t>
  </si>
  <si>
    <t>Viet Nam</t>
  </si>
  <si>
    <t>Yemen</t>
  </si>
  <si>
    <t>Other</t>
  </si>
  <si>
    <t>SSA</t>
  </si>
  <si>
    <t>CAR</t>
  </si>
  <si>
    <t>DR Congo</t>
  </si>
  <si>
    <t>STP</t>
  </si>
  <si>
    <t>%</t>
  </si>
  <si>
    <t>Ex-Africa</t>
  </si>
  <si>
    <t>Anguila</t>
  </si>
  <si>
    <t>Antiqua</t>
  </si>
  <si>
    <t>Bolivia</t>
  </si>
  <si>
    <t>Dom. Republic</t>
  </si>
  <si>
    <t>Guiana (French)</t>
  </si>
  <si>
    <t>Iran</t>
  </si>
  <si>
    <t xml:space="preserve">S Korea </t>
  </si>
  <si>
    <t>N Korea</t>
  </si>
  <si>
    <t>Laos</t>
  </si>
  <si>
    <t>Micronesia</t>
  </si>
  <si>
    <t>Papua NG</t>
  </si>
  <si>
    <t>Timor Leste</t>
  </si>
  <si>
    <t>UAE</t>
  </si>
  <si>
    <t>USA</t>
  </si>
  <si>
    <t>UK</t>
  </si>
  <si>
    <t>Vietnam</t>
  </si>
  <si>
    <t>Yeman</t>
  </si>
  <si>
    <t>Donor</t>
  </si>
  <si>
    <t>AMF</t>
  </si>
  <si>
    <t>GLOBAL FUND</t>
  </si>
  <si>
    <t>UNICEF</t>
  </si>
  <si>
    <t>PMI</t>
  </si>
  <si>
    <t>Private</t>
  </si>
  <si>
    <t>WB</t>
  </si>
  <si>
    <t>Other donor</t>
  </si>
  <si>
    <t>TOTAL</t>
  </si>
  <si>
    <t>ITN shipments by donor by net type</t>
  </si>
  <si>
    <t>Nat't Gov.</t>
  </si>
  <si>
    <t>ROW</t>
  </si>
  <si>
    <t>ITN shipments to ROW endemic countries</t>
  </si>
  <si>
    <t>ITN shipments to SSA endemic countries</t>
  </si>
  <si>
    <t>ITN shipments to ROW by type</t>
  </si>
  <si>
    <t>ITN shipments to SSA by type</t>
  </si>
  <si>
    <t>ITN shipments to SSA by Region</t>
  </si>
  <si>
    <t xml:space="preserve">ITN shipments to SSA by type </t>
  </si>
  <si>
    <t xml:space="preserve">ITN shipments to ROW by type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</si>
</sst>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name val="Arial"/>
      <family val="2"/>
    </font>
    <font>
      <sz val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37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1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9" xfId="0" applyFont="1" applyBorder="1"/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4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4" fillId="0" borderId="15" xfId="0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6" xfId="0" applyFont="1" applyBorder="1" applyAlignment="1">
      <alignment horizontal="center"/>
    </xf>
    <xf numFmtId="9" fontId="8" fillId="0" borderId="0" xfId="0" applyNumberFormat="1" applyFont="1" applyAlignment="1">
      <alignment horizontal="center"/>
    </xf>
    <xf numFmtId="9" fontId="8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9" fontId="4" fillId="0" borderId="18" xfId="0" applyNumberFormat="1" applyFont="1" applyBorder="1" applyAlignment="1">
      <alignment horizontal="center"/>
    </xf>
    <xf numFmtId="9" fontId="4" fillId="0" borderId="19" xfId="0" applyNumberFormat="1" applyFont="1" applyBorder="1" applyAlignment="1">
      <alignment horizontal="center"/>
    </xf>
    <xf numFmtId="9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13" xfId="0" applyFont="1" applyBorder="1"/>
    <xf numFmtId="0" fontId="7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3" fontId="8" fillId="0" borderId="22" xfId="0" applyNumberFormat="1" applyFont="1" applyBorder="1" applyAlignment="1">
      <alignment horizontal="center"/>
    </xf>
    <xf numFmtId="9" fontId="8" fillId="0" borderId="23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/>
    <xf numFmtId="3" fontId="8" fillId="0" borderId="24" xfId="0" applyNumberFormat="1" applyFont="1" applyBorder="1" applyAlignment="1">
      <alignment horizontal="center"/>
    </xf>
    <xf numFmtId="3" fontId="8" fillId="0" borderId="25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/>
    <xf numFmtId="3" fontId="8" fillId="0" borderId="27" xfId="0" applyNumberFormat="1" applyFont="1" applyBorder="1" applyAlignment="1">
      <alignment horizontal="center"/>
    </xf>
    <xf numFmtId="9" fontId="8" fillId="0" borderId="26" xfId="0" applyNumberFormat="1" applyFont="1" applyBorder="1" applyAlignment="1">
      <alignment horizontal="center"/>
    </xf>
    <xf numFmtId="0" fontId="8" fillId="0" borderId="27" xfId="0" applyFont="1" applyBorder="1"/>
    <xf numFmtId="3" fontId="4" fillId="0" borderId="28" xfId="0" applyNumberFormat="1" applyFont="1" applyBorder="1" applyAlignment="1">
      <alignment horizontal="center"/>
    </xf>
    <xf numFmtId="9" fontId="4" fillId="0" borderId="29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7" fillId="0" borderId="0" xfId="0" applyFont="1"/>
    <xf numFmtId="0" fontId="7" fillId="0" borderId="3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3" fontId="8" fillId="0" borderId="33" xfId="0" applyNumberFormat="1" applyFont="1" applyBorder="1" applyAlignment="1">
      <alignment horizontal="center"/>
    </xf>
    <xf numFmtId="9" fontId="8" fillId="0" borderId="34" xfId="0" applyNumberFormat="1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4" xfId="0" applyFont="1" applyBorder="1"/>
    <xf numFmtId="3" fontId="8" fillId="0" borderId="35" xfId="0" applyNumberFormat="1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3" fontId="8" fillId="0" borderId="36" xfId="0" applyNumberFormat="1" applyFont="1" applyBorder="1" applyAlignment="1">
      <alignment horizontal="center"/>
    </xf>
    <xf numFmtId="9" fontId="8" fillId="0" borderId="33" xfId="0" applyNumberFormat="1" applyFont="1" applyBorder="1" applyAlignment="1">
      <alignment horizontal="center"/>
    </xf>
    <xf numFmtId="9" fontId="8" fillId="0" borderId="36" xfId="0" applyNumberFormat="1" applyFont="1" applyBorder="1" applyAlignment="1">
      <alignment horizontal="center"/>
    </xf>
    <xf numFmtId="0" fontId="8" fillId="0" borderId="36" xfId="0" applyFont="1" applyBorder="1"/>
    <xf numFmtId="0" fontId="8" fillId="0" borderId="24" xfId="0" applyFont="1" applyBorder="1" applyAlignment="1">
      <alignment horizontal="center"/>
    </xf>
    <xf numFmtId="9" fontId="8" fillId="0" borderId="37" xfId="0" applyNumberFormat="1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7" xfId="0" applyFont="1" applyBorder="1"/>
    <xf numFmtId="3" fontId="8" fillId="0" borderId="38" xfId="0" applyNumberFormat="1" applyFont="1" applyBorder="1" applyAlignment="1">
      <alignment horizontal="center"/>
    </xf>
    <xf numFmtId="3" fontId="8" fillId="0" borderId="26" xfId="0" applyNumberFormat="1" applyFont="1" applyBorder="1" applyAlignment="1">
      <alignment horizontal="center"/>
    </xf>
    <xf numFmtId="9" fontId="8" fillId="0" borderId="25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3" fontId="8" fillId="0" borderId="37" xfId="0" applyNumberFormat="1" applyFont="1" applyBorder="1" applyAlignment="1">
      <alignment horizontal="center"/>
    </xf>
    <xf numFmtId="3" fontId="8" fillId="0" borderId="39" xfId="0" applyNumberFormat="1" applyFont="1" applyBorder="1" applyAlignment="1">
      <alignment horizontal="center"/>
    </xf>
    <xf numFmtId="9" fontId="8" fillId="0" borderId="40" xfId="0" applyNumberFormat="1" applyFont="1" applyBorder="1" applyAlignment="1">
      <alignment horizontal="center"/>
    </xf>
    <xf numFmtId="3" fontId="8" fillId="0" borderId="40" xfId="0" applyNumberFormat="1" applyFont="1" applyBorder="1" applyAlignment="1">
      <alignment horizontal="center"/>
    </xf>
    <xf numFmtId="3" fontId="8" fillId="0" borderId="41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5" xfId="0" applyFont="1" applyBorder="1"/>
    <xf numFmtId="0" fontId="8" fillId="0" borderId="4" xfId="0" applyFont="1" applyBorder="1" applyAlignment="1">
      <alignment horizontal="center"/>
    </xf>
    <xf numFmtId="0" fontId="8" fillId="0" borderId="16" xfId="0" applyFont="1" applyBorder="1"/>
    <xf numFmtId="3" fontId="4" fillId="0" borderId="42" xfId="0" applyNumberFormat="1" applyFont="1" applyBorder="1" applyAlignment="1">
      <alignment horizontal="center"/>
    </xf>
    <xf numFmtId="0" fontId="4" fillId="0" borderId="43" xfId="0" applyFont="1" applyBorder="1"/>
    <xf numFmtId="3" fontId="4" fillId="0" borderId="19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0" fontId="4" fillId="0" borderId="29" xfId="0" applyFont="1" applyBorder="1"/>
    <xf numFmtId="3" fontId="4" fillId="0" borderId="50" xfId="0" applyNumberFormat="1" applyFont="1" applyBorder="1" applyAlignment="1">
      <alignment horizontal="center"/>
    </xf>
    <xf numFmtId="3" fontId="4" fillId="0" borderId="51" xfId="0" applyNumberFormat="1" applyFont="1" applyBorder="1" applyAlignment="1">
      <alignment horizontal="center"/>
    </xf>
    <xf numFmtId="3" fontId="4" fillId="0" borderId="5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3" fontId="4" fillId="0" borderId="54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3" fontId="4" fillId="0" borderId="55" xfId="0" applyNumberFormat="1" applyFont="1" applyBorder="1" applyAlignment="1">
      <alignment horizontal="center"/>
    </xf>
    <xf numFmtId="3" fontId="8" fillId="0" borderId="54" xfId="0" applyNumberFormat="1" applyFont="1" applyBorder="1" applyAlignment="1">
      <alignment horizontal="center"/>
    </xf>
    <xf numFmtId="3" fontId="8" fillId="0" borderId="34" xfId="0" applyNumberFormat="1" applyFont="1" applyBorder="1" applyAlignment="1">
      <alignment horizontal="center"/>
    </xf>
    <xf numFmtId="3" fontId="8" fillId="0" borderId="49" xfId="0" applyNumberFormat="1" applyFont="1" applyBorder="1" applyAlignment="1">
      <alignment horizontal="center"/>
    </xf>
    <xf numFmtId="3" fontId="8" fillId="0" borderId="23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10" fillId="0" borderId="0" xfId="0" applyFont="1"/>
    <xf numFmtId="0" fontId="1" fillId="0" borderId="1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1" fontId="4" fillId="0" borderId="0" xfId="0" applyNumberFormat="1" applyFont="1"/>
    <xf numFmtId="1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/>
    </xf>
    <xf numFmtId="1" fontId="6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center"/>
    </xf>
    <xf numFmtId="3" fontId="11" fillId="0" borderId="0" xfId="0" applyNumberFormat="1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center"/>
    </xf>
    <xf numFmtId="3" fontId="15" fillId="0" borderId="22" xfId="0" applyNumberFormat="1" applyFont="1" applyBorder="1" applyAlignment="1">
      <alignment horizontal="center"/>
    </xf>
    <xf numFmtId="3" fontId="15" fillId="0" borderId="49" xfId="0" applyNumberFormat="1" applyFont="1" applyBorder="1" applyAlignment="1">
      <alignment horizontal="center"/>
    </xf>
    <xf numFmtId="3" fontId="15" fillId="0" borderId="23" xfId="0" applyNumberFormat="1" applyFont="1" applyBorder="1" applyAlignment="1">
      <alignment horizontal="center"/>
    </xf>
    <xf numFmtId="3" fontId="15" fillId="0" borderId="25" xfId="0" applyNumberFormat="1" applyFont="1" applyBorder="1" applyAlignment="1">
      <alignment horizontal="center"/>
    </xf>
    <xf numFmtId="3" fontId="15" fillId="0" borderId="37" xfId="0" applyNumberFormat="1" applyFont="1" applyBorder="1" applyAlignment="1">
      <alignment horizontal="center"/>
    </xf>
    <xf numFmtId="3" fontId="15" fillId="0" borderId="26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3" fontId="14" fillId="0" borderId="0" xfId="0" applyNumberFormat="1" applyFont="1" applyAlignment="1">
      <alignment horizontal="center"/>
    </xf>
    <xf numFmtId="3" fontId="14" fillId="0" borderId="0" xfId="0" applyNumberFormat="1" applyFont="1"/>
    <xf numFmtId="3" fontId="15" fillId="0" borderId="0" xfId="0" applyNumberFormat="1" applyFont="1" applyAlignment="1">
      <alignment horizontal="center"/>
    </xf>
    <xf numFmtId="3" fontId="15" fillId="0" borderId="0" xfId="0" applyNumberFormat="1" applyFont="1"/>
    <xf numFmtId="3" fontId="16" fillId="0" borderId="13" xfId="0" applyNumberFormat="1" applyFont="1" applyBorder="1" applyAlignment="1">
      <alignment horizontal="center"/>
    </xf>
    <xf numFmtId="0" fontId="17" fillId="0" borderId="0" xfId="0" applyFont="1"/>
    <xf numFmtId="3" fontId="16" fillId="0" borderId="52" xfId="0" applyNumberFormat="1" applyFont="1" applyBorder="1" applyAlignment="1">
      <alignment horizontal="center"/>
    </xf>
    <xf numFmtId="3" fontId="16" fillId="0" borderId="50" xfId="0" applyNumberFormat="1" applyFont="1" applyBorder="1" applyAlignment="1">
      <alignment horizontal="center"/>
    </xf>
    <xf numFmtId="3" fontId="16" fillId="0" borderId="51" xfId="0" applyNumberFormat="1" applyFont="1" applyBorder="1" applyAlignment="1">
      <alignment horizontal="center"/>
    </xf>
    <xf numFmtId="3" fontId="16" fillId="0" borderId="0" xfId="0" applyNumberFormat="1" applyFont="1"/>
    <xf numFmtId="0" fontId="4" fillId="0" borderId="0" xfId="1" applyFont="1"/>
    <xf numFmtId="3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8" fillId="0" borderId="0" xfId="1"/>
    <xf numFmtId="1" fontId="17" fillId="0" borderId="0" xfId="0" applyNumberFormat="1" applyFont="1"/>
    <xf numFmtId="3" fontId="16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1" fontId="18" fillId="0" borderId="0" xfId="0" applyNumberFormat="1" applyFont="1"/>
    <xf numFmtId="1" fontId="16" fillId="0" borderId="0" xfId="0" applyNumberFormat="1" applyFont="1"/>
    <xf numFmtId="1" fontId="16" fillId="0" borderId="0" xfId="0" applyNumberFormat="1" applyFont="1" applyAlignment="1">
      <alignment horizontal="center"/>
    </xf>
    <xf numFmtId="3" fontId="16" fillId="0" borderId="22" xfId="0" applyNumberFormat="1" applyFont="1" applyBorder="1" applyAlignment="1">
      <alignment horizontal="center"/>
    </xf>
    <xf numFmtId="3" fontId="16" fillId="0" borderId="49" xfId="0" applyNumberFormat="1" applyFont="1" applyBorder="1" applyAlignment="1">
      <alignment horizontal="center"/>
    </xf>
    <xf numFmtId="3" fontId="16" fillId="0" borderId="23" xfId="0" applyNumberFormat="1" applyFont="1" applyBorder="1" applyAlignment="1">
      <alignment horizontal="center"/>
    </xf>
    <xf numFmtId="3" fontId="15" fillId="0" borderId="39" xfId="0" applyNumberFormat="1" applyFont="1" applyBorder="1" applyAlignment="1">
      <alignment horizontal="center"/>
    </xf>
    <xf numFmtId="3" fontId="15" fillId="0" borderId="40" xfId="0" applyNumberFormat="1" applyFont="1" applyBorder="1" applyAlignment="1">
      <alignment horizontal="center"/>
    </xf>
    <xf numFmtId="3" fontId="15" fillId="0" borderId="57" xfId="0" applyNumberFormat="1" applyFont="1" applyBorder="1" applyAlignment="1">
      <alignment horizontal="center"/>
    </xf>
    <xf numFmtId="9" fontId="16" fillId="0" borderId="13" xfId="0" applyNumberFormat="1" applyFont="1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5" fillId="0" borderId="0" xfId="1" applyFont="1"/>
    <xf numFmtId="0" fontId="7" fillId="0" borderId="0" xfId="1" applyFont="1"/>
    <xf numFmtId="0" fontId="6" fillId="0" borderId="0" xfId="1" applyFont="1"/>
    <xf numFmtId="0" fontId="7" fillId="0" borderId="0" xfId="1" applyFont="1" applyAlignment="1">
      <alignment horizontal="center"/>
    </xf>
    <xf numFmtId="0" fontId="4" fillId="0" borderId="0" xfId="1" applyFont="1" applyAlignment="1">
      <alignment wrapText="1"/>
    </xf>
    <xf numFmtId="0" fontId="4" fillId="0" borderId="13" xfId="1" applyFont="1" applyBorder="1" applyAlignment="1">
      <alignment horizontal="center" wrapText="1"/>
    </xf>
    <xf numFmtId="0" fontId="4" fillId="0" borderId="0" xfId="1" applyFont="1" applyAlignment="1">
      <alignment horizontal="center" wrapText="1"/>
    </xf>
    <xf numFmtId="3" fontId="8" fillId="0" borderId="22" xfId="1" applyNumberFormat="1" applyBorder="1" applyAlignment="1">
      <alignment horizontal="center"/>
    </xf>
    <xf numFmtId="3" fontId="8" fillId="0" borderId="49" xfId="1" applyNumberFormat="1" applyBorder="1" applyAlignment="1">
      <alignment horizontal="center"/>
    </xf>
    <xf numFmtId="3" fontId="8" fillId="0" borderId="23" xfId="1" applyNumberFormat="1" applyBorder="1" applyAlignment="1">
      <alignment horizontal="center"/>
    </xf>
    <xf numFmtId="3" fontId="8" fillId="0" borderId="0" xfId="1" applyNumberFormat="1" applyAlignment="1">
      <alignment horizontal="center"/>
    </xf>
    <xf numFmtId="3" fontId="8" fillId="0" borderId="33" xfId="1" applyNumberFormat="1" applyBorder="1" applyAlignment="1">
      <alignment horizontal="center"/>
    </xf>
    <xf numFmtId="3" fontId="8" fillId="0" borderId="34" xfId="1" applyNumberFormat="1" applyBorder="1" applyAlignment="1">
      <alignment horizontal="center"/>
    </xf>
    <xf numFmtId="3" fontId="8" fillId="0" borderId="36" xfId="1" applyNumberFormat="1" applyBorder="1" applyAlignment="1">
      <alignment horizontal="center"/>
    </xf>
    <xf numFmtId="3" fontId="8" fillId="0" borderId="25" xfId="1" applyNumberFormat="1" applyBorder="1" applyAlignment="1">
      <alignment horizontal="center"/>
    </xf>
    <xf numFmtId="3" fontId="8" fillId="0" borderId="37" xfId="1" applyNumberFormat="1" applyBorder="1" applyAlignment="1">
      <alignment horizontal="center"/>
    </xf>
    <xf numFmtId="3" fontId="8" fillId="0" borderId="26" xfId="1" applyNumberFormat="1" applyBorder="1" applyAlignment="1">
      <alignment horizontal="center"/>
    </xf>
    <xf numFmtId="3" fontId="4" fillId="0" borderId="52" xfId="1" applyNumberFormat="1" applyFont="1" applyBorder="1" applyAlignment="1">
      <alignment horizontal="center"/>
    </xf>
    <xf numFmtId="3" fontId="4" fillId="0" borderId="50" xfId="1" applyNumberFormat="1" applyFont="1" applyBorder="1" applyAlignment="1">
      <alignment horizontal="center"/>
    </xf>
    <xf numFmtId="3" fontId="4" fillId="0" borderId="51" xfId="1" applyNumberFormat="1" applyFont="1" applyBorder="1" applyAlignment="1">
      <alignment horizontal="center"/>
    </xf>
    <xf numFmtId="3" fontId="4" fillId="0" borderId="58" xfId="1" applyNumberFormat="1" applyFont="1" applyBorder="1" applyAlignment="1">
      <alignment horizontal="center"/>
    </xf>
    <xf numFmtId="3" fontId="7" fillId="0" borderId="0" xfId="1" applyNumberFormat="1" applyFont="1" applyAlignment="1">
      <alignment horizontal="center"/>
    </xf>
    <xf numFmtId="3" fontId="19" fillId="0" borderId="0" xfId="0" applyNumberFormat="1" applyFont="1" applyAlignment="1">
      <alignment horizontal="center"/>
    </xf>
    <xf numFmtId="0" fontId="21" fillId="0" borderId="0" xfId="0" applyFont="1"/>
    <xf numFmtId="3" fontId="21" fillId="0" borderId="0" xfId="0" applyNumberFormat="1" applyFont="1" applyAlignment="1">
      <alignment horizontal="center"/>
    </xf>
    <xf numFmtId="1" fontId="21" fillId="0" borderId="0" xfId="0" applyNumberFormat="1" applyFont="1"/>
    <xf numFmtId="1" fontId="19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22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/>
    </xf>
    <xf numFmtId="3" fontId="21" fillId="0" borderId="37" xfId="0" applyNumberFormat="1" applyFont="1" applyBorder="1" applyAlignment="1">
      <alignment horizontal="center"/>
    </xf>
    <xf numFmtId="3" fontId="21" fillId="0" borderId="49" xfId="0" applyNumberFormat="1" applyFont="1" applyBorder="1" applyAlignment="1">
      <alignment horizontal="center"/>
    </xf>
    <xf numFmtId="3" fontId="21" fillId="0" borderId="23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3" fontId="21" fillId="0" borderId="51" xfId="0" applyNumberFormat="1" applyFont="1" applyBorder="1" applyAlignment="1">
      <alignment horizontal="center"/>
    </xf>
    <xf numFmtId="3" fontId="23" fillId="0" borderId="50" xfId="0" applyNumberFormat="1" applyFont="1" applyBorder="1" applyAlignment="1">
      <alignment horizontal="center"/>
    </xf>
    <xf numFmtId="0" fontId="2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1" fontId="4" fillId="0" borderId="53" xfId="0" applyNumberFormat="1" applyFont="1" applyBorder="1" applyAlignment="1">
      <alignment horizontal="center" vertical="center" wrapText="1"/>
    </xf>
    <xf numFmtId="1" fontId="4" fillId="0" borderId="54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/>
    </xf>
    <xf numFmtId="1" fontId="4" fillId="0" borderId="33" xfId="0" applyNumberFormat="1" applyFont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1" fontId="4" fillId="0" borderId="36" xfId="0" applyNumberFormat="1" applyFont="1" applyBorder="1" applyAlignment="1">
      <alignment horizontal="center"/>
    </xf>
    <xf numFmtId="1" fontId="16" fillId="0" borderId="13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/>
    </xf>
    <xf numFmtId="0" fontId="7" fillId="0" borderId="44" xfId="1" applyFont="1" applyBorder="1" applyAlignment="1">
      <alignment horizontal="center"/>
    </xf>
    <xf numFmtId="0" fontId="7" fillId="0" borderId="45" xfId="1" applyFont="1" applyBorder="1" applyAlignment="1">
      <alignment horizontal="center"/>
    </xf>
    <xf numFmtId="0" fontId="7" fillId="0" borderId="46" xfId="1" applyFont="1" applyBorder="1" applyAlignment="1">
      <alignment horizontal="center"/>
    </xf>
    <xf numFmtId="0" fontId="4" fillId="0" borderId="56" xfId="0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vertical="center"/>
    </xf>
    <xf numFmtId="1" fontId="23" fillId="0" borderId="13" xfId="0" applyNumberFormat="1" applyFont="1" applyBorder="1" applyAlignment="1">
      <alignment horizontal="center" vertical="center"/>
    </xf>
    <xf numFmtId="1" fontId="23" fillId="0" borderId="13" xfId="0" applyNumberFormat="1" applyFont="1" applyBorder="1" applyAlignment="1">
      <alignment horizontal="center"/>
    </xf>
  </cellXfs>
  <cellStyles count="2">
    <cellStyle name="Normal" xfId="0" builtinId="0"/>
    <cellStyle name="Normal 2" xfId="1" xr:uid="{012DC8FE-6807-4821-8C13-11A41AE60A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17</xdr:row>
      <xdr:rowOff>68580</xdr:rowOff>
    </xdr:from>
    <xdr:to>
      <xdr:col>6</xdr:col>
      <xdr:colOff>731520</xdr:colOff>
      <xdr:row>24</xdr:row>
      <xdr:rowOff>22860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BBED91-434D-4D37-8892-1AC72F604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4328160"/>
          <a:ext cx="3893820" cy="1234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137160</xdr:colOff>
      <xdr:row>17</xdr:row>
      <xdr:rowOff>38100</xdr:rowOff>
    </xdr:from>
    <xdr:to>
      <xdr:col>12</xdr:col>
      <xdr:colOff>281940</xdr:colOff>
      <xdr:row>20</xdr:row>
      <xdr:rowOff>91440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6E26BC4-EDA8-429A-8606-F7A08051FA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6320" y="3863340"/>
          <a:ext cx="258318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22860</xdr:colOff>
      <xdr:row>21</xdr:row>
      <xdr:rowOff>99060</xdr:rowOff>
    </xdr:from>
    <xdr:to>
      <xdr:col>13</xdr:col>
      <xdr:colOff>655320</xdr:colOff>
      <xdr:row>23</xdr:row>
      <xdr:rowOff>144780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45A4C06-9085-42CD-8D4B-D0B788711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2020" y="4594860"/>
          <a:ext cx="364998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O26"/>
  <sheetViews>
    <sheetView tabSelected="1" workbookViewId="0">
      <selection activeCell="R33" sqref="R33"/>
    </sheetView>
  </sheetViews>
  <sheetFormatPr defaultColWidth="9.33203125" defaultRowHeight="14.4" x14ac:dyDescent="0.3"/>
  <cols>
    <col min="1" max="1" width="3.33203125" customWidth="1"/>
    <col min="7" max="7" width="11.5546875" customWidth="1"/>
    <col min="14" max="14" width="10.109375" customWidth="1"/>
    <col min="257" max="257" width="3.33203125" customWidth="1"/>
    <col min="513" max="513" width="3.33203125" customWidth="1"/>
    <col min="769" max="769" width="3.33203125" customWidth="1"/>
    <col min="1025" max="1025" width="3.33203125" customWidth="1"/>
    <col min="1281" max="1281" width="3.33203125" customWidth="1"/>
    <col min="1537" max="1537" width="3.33203125" customWidth="1"/>
    <col min="1793" max="1793" width="3.33203125" customWidth="1"/>
    <col min="2049" max="2049" width="3.33203125" customWidth="1"/>
    <col min="2305" max="2305" width="3.33203125" customWidth="1"/>
    <col min="2561" max="2561" width="3.33203125" customWidth="1"/>
    <col min="2817" max="2817" width="3.33203125" customWidth="1"/>
    <col min="3073" max="3073" width="3.33203125" customWidth="1"/>
    <col min="3329" max="3329" width="3.33203125" customWidth="1"/>
    <col min="3585" max="3585" width="3.33203125" customWidth="1"/>
    <col min="3841" max="3841" width="3.33203125" customWidth="1"/>
    <col min="4097" max="4097" width="3.33203125" customWidth="1"/>
    <col min="4353" max="4353" width="3.33203125" customWidth="1"/>
    <col min="4609" max="4609" width="3.33203125" customWidth="1"/>
    <col min="4865" max="4865" width="3.33203125" customWidth="1"/>
    <col min="5121" max="5121" width="3.33203125" customWidth="1"/>
    <col min="5377" max="5377" width="3.33203125" customWidth="1"/>
    <col min="5633" max="5633" width="3.33203125" customWidth="1"/>
    <col min="5889" max="5889" width="3.33203125" customWidth="1"/>
    <col min="6145" max="6145" width="3.33203125" customWidth="1"/>
    <col min="6401" max="6401" width="3.33203125" customWidth="1"/>
    <col min="6657" max="6657" width="3.33203125" customWidth="1"/>
    <col min="6913" max="6913" width="3.33203125" customWidth="1"/>
    <col min="7169" max="7169" width="3.33203125" customWidth="1"/>
    <col min="7425" max="7425" width="3.33203125" customWidth="1"/>
    <col min="7681" max="7681" width="3.33203125" customWidth="1"/>
    <col min="7937" max="7937" width="3.33203125" customWidth="1"/>
    <col min="8193" max="8193" width="3.33203125" customWidth="1"/>
    <col min="8449" max="8449" width="3.33203125" customWidth="1"/>
    <col min="8705" max="8705" width="3.33203125" customWidth="1"/>
    <col min="8961" max="8961" width="3.33203125" customWidth="1"/>
    <col min="9217" max="9217" width="3.33203125" customWidth="1"/>
    <col min="9473" max="9473" width="3.33203125" customWidth="1"/>
    <col min="9729" max="9729" width="3.33203125" customWidth="1"/>
    <col min="9985" max="9985" width="3.33203125" customWidth="1"/>
    <col min="10241" max="10241" width="3.33203125" customWidth="1"/>
    <col min="10497" max="10497" width="3.33203125" customWidth="1"/>
    <col min="10753" max="10753" width="3.33203125" customWidth="1"/>
    <col min="11009" max="11009" width="3.33203125" customWidth="1"/>
    <col min="11265" max="11265" width="3.33203125" customWidth="1"/>
    <col min="11521" max="11521" width="3.33203125" customWidth="1"/>
    <col min="11777" max="11777" width="3.33203125" customWidth="1"/>
    <col min="12033" max="12033" width="3.33203125" customWidth="1"/>
    <col min="12289" max="12289" width="3.33203125" customWidth="1"/>
    <col min="12545" max="12545" width="3.33203125" customWidth="1"/>
    <col min="12801" max="12801" width="3.33203125" customWidth="1"/>
    <col min="13057" max="13057" width="3.33203125" customWidth="1"/>
    <col min="13313" max="13313" width="3.33203125" customWidth="1"/>
    <col min="13569" max="13569" width="3.33203125" customWidth="1"/>
    <col min="13825" max="13825" width="3.33203125" customWidth="1"/>
    <col min="14081" max="14081" width="3.33203125" customWidth="1"/>
    <col min="14337" max="14337" width="3.33203125" customWidth="1"/>
    <col min="14593" max="14593" width="3.33203125" customWidth="1"/>
    <col min="14849" max="14849" width="3.33203125" customWidth="1"/>
    <col min="15105" max="15105" width="3.33203125" customWidth="1"/>
    <col min="15361" max="15361" width="3.33203125" customWidth="1"/>
    <col min="15617" max="15617" width="3.33203125" customWidth="1"/>
    <col min="15873" max="15873" width="3.33203125" customWidth="1"/>
    <col min="16129" max="16129" width="3.33203125" customWidth="1"/>
  </cols>
  <sheetData>
    <row r="5" spans="1:15" s="1" customFormat="1" ht="45" x14ac:dyDescent="0.75">
      <c r="A5" s="206" t="s">
        <v>0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</row>
    <row r="6" spans="1:15" s="1" customFormat="1" ht="44.4" x14ac:dyDescent="0.7"/>
    <row r="7" spans="1:15" s="1" customFormat="1" ht="44.4" x14ac:dyDescent="0.7">
      <c r="A7" s="207" t="s">
        <v>2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</row>
    <row r="17" spans="2:14" x14ac:dyDescent="0.3">
      <c r="B17" s="2"/>
      <c r="C17" s="3"/>
      <c r="D17" s="3"/>
      <c r="E17" s="3"/>
      <c r="F17" s="3"/>
      <c r="G17" s="4"/>
      <c r="I17" s="5" t="s">
        <v>1</v>
      </c>
      <c r="J17" s="3"/>
      <c r="K17" s="3"/>
      <c r="L17" s="3"/>
      <c r="M17" s="3"/>
      <c r="N17" s="4"/>
    </row>
    <row r="18" spans="2:14" x14ac:dyDescent="0.3">
      <c r="B18" s="6"/>
      <c r="G18" s="7"/>
      <c r="I18" s="6"/>
      <c r="N18" s="7"/>
    </row>
    <row r="19" spans="2:14" x14ac:dyDescent="0.3">
      <c r="B19" s="6"/>
      <c r="G19" s="7"/>
      <c r="I19" s="6"/>
      <c r="N19" s="7"/>
    </row>
    <row r="20" spans="2:14" x14ac:dyDescent="0.3">
      <c r="B20" s="6"/>
      <c r="G20" s="7"/>
      <c r="I20" s="6"/>
      <c r="N20" s="7"/>
    </row>
    <row r="21" spans="2:14" x14ac:dyDescent="0.3">
      <c r="B21" s="6"/>
      <c r="G21" s="7"/>
      <c r="I21" s="6"/>
      <c r="N21" s="7"/>
    </row>
    <row r="22" spans="2:14" x14ac:dyDescent="0.3">
      <c r="B22" s="6"/>
      <c r="G22" s="7"/>
      <c r="I22" s="6"/>
      <c r="N22" s="7"/>
    </row>
    <row r="23" spans="2:14" x14ac:dyDescent="0.3">
      <c r="B23" s="6"/>
      <c r="G23" s="7"/>
      <c r="I23" s="6"/>
      <c r="N23" s="7"/>
    </row>
    <row r="24" spans="2:14" x14ac:dyDescent="0.3">
      <c r="B24" s="6"/>
      <c r="G24" s="7"/>
      <c r="I24" s="6"/>
      <c r="N24" s="7"/>
    </row>
    <row r="25" spans="2:14" x14ac:dyDescent="0.3">
      <c r="B25" s="6"/>
      <c r="G25" s="7"/>
      <c r="I25" s="6"/>
      <c r="N25" s="7"/>
    </row>
    <row r="26" spans="2:14" x14ac:dyDescent="0.3">
      <c r="B26" s="8"/>
      <c r="C26" s="9"/>
      <c r="D26" s="9"/>
      <c r="E26" s="9"/>
      <c r="F26" s="9"/>
      <c r="G26" s="10"/>
      <c r="I26" s="8"/>
      <c r="J26" s="9"/>
      <c r="K26" s="9"/>
      <c r="L26" s="9"/>
      <c r="M26" s="9"/>
      <c r="N26" s="10"/>
    </row>
  </sheetData>
  <mergeCells count="2">
    <mergeCell ref="A5:O5"/>
    <mergeCell ref="A7:O7"/>
  </mergeCells>
  <pageMargins left="0.7" right="0.7" top="0.75" bottom="0.75" header="0.3" footer="0.3"/>
  <pageSetup scale="8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6E6F7-6A3B-4725-B5DE-6DB089CCF3F6}">
  <sheetPr>
    <pageSetUpPr fitToPage="1"/>
  </sheetPr>
  <dimension ref="A1:BO41"/>
  <sheetViews>
    <sheetView workbookViewId="0">
      <selection activeCell="V18" sqref="V18"/>
    </sheetView>
  </sheetViews>
  <sheetFormatPr defaultRowHeight="14.4" x14ac:dyDescent="0.3"/>
  <cols>
    <col min="1" max="1" width="14.44140625" customWidth="1"/>
    <col min="2" max="2" width="4.77734375" customWidth="1"/>
    <col min="3" max="3" width="11.109375" bestFit="1" customWidth="1"/>
    <col min="5" max="5" width="11.109375" bestFit="1" customWidth="1"/>
    <col min="6" max="6" width="3.88671875" customWidth="1"/>
    <col min="7" max="7" width="11.109375" bestFit="1" customWidth="1"/>
    <col min="8" max="8" width="10.109375" bestFit="1" customWidth="1"/>
    <col min="10" max="10" width="11.109375" bestFit="1" customWidth="1"/>
    <col min="11" max="11" width="4.44140625" customWidth="1"/>
    <col min="12" max="12" width="11.109375" bestFit="1" customWidth="1"/>
    <col min="13" max="14" width="10.109375" bestFit="1" customWidth="1"/>
    <col min="15" max="15" width="11.109375" bestFit="1" customWidth="1"/>
    <col min="16" max="16" width="4.6640625" customWidth="1"/>
    <col min="17" max="17" width="12.109375" customWidth="1"/>
    <col min="18" max="18" width="10.109375" bestFit="1" customWidth="1"/>
    <col min="19" max="19" width="10.44140625" customWidth="1"/>
    <col min="20" max="20" width="11.109375" bestFit="1" customWidth="1"/>
    <col min="21" max="67" width="8.88671875" style="143"/>
    <col min="68" max="16384" width="8.88671875" style="130"/>
  </cols>
  <sheetData>
    <row r="1" spans="1:20" ht="17.399999999999999" x14ac:dyDescent="0.3">
      <c r="A1" s="169" t="s">
        <v>216</v>
      </c>
      <c r="B1" s="170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</row>
    <row r="2" spans="1:20" ht="15.6" x14ac:dyDescent="0.3">
      <c r="A2" s="171" t="s">
        <v>5</v>
      </c>
      <c r="B2" s="170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5.6" x14ac:dyDescent="0.3">
      <c r="A3" s="170" t="s">
        <v>184</v>
      </c>
      <c r="B3" s="170"/>
      <c r="C3" s="229">
        <v>2018</v>
      </c>
      <c r="D3" s="230"/>
      <c r="E3" s="231"/>
      <c r="F3" s="172"/>
      <c r="G3" s="229">
        <v>2019</v>
      </c>
      <c r="H3" s="230"/>
      <c r="I3" s="230"/>
      <c r="J3" s="231"/>
      <c r="K3" s="172"/>
      <c r="L3" s="229">
        <v>2020</v>
      </c>
      <c r="M3" s="230"/>
      <c r="N3" s="230"/>
      <c r="O3" s="231"/>
      <c r="Q3" s="229" t="s">
        <v>14</v>
      </c>
      <c r="R3" s="230"/>
      <c r="S3" s="230"/>
      <c r="T3" s="231"/>
    </row>
    <row r="4" spans="1:20" ht="13.2" x14ac:dyDescent="0.25">
      <c r="A4" s="173" t="s">
        <v>207</v>
      </c>
      <c r="B4" s="173"/>
      <c r="C4" s="174" t="s">
        <v>16</v>
      </c>
      <c r="D4" s="174" t="s">
        <v>17</v>
      </c>
      <c r="E4" s="174" t="s">
        <v>9</v>
      </c>
      <c r="F4" s="175"/>
      <c r="G4" s="174" t="s">
        <v>16</v>
      </c>
      <c r="H4" s="174" t="s">
        <v>17</v>
      </c>
      <c r="I4" s="174" t="s">
        <v>18</v>
      </c>
      <c r="J4" s="174" t="s">
        <v>9</v>
      </c>
      <c r="K4" s="175"/>
      <c r="L4" s="174" t="s">
        <v>16</v>
      </c>
      <c r="M4" s="174" t="s">
        <v>17</v>
      </c>
      <c r="N4" s="174" t="s">
        <v>18</v>
      </c>
      <c r="O4" s="174" t="s">
        <v>9</v>
      </c>
      <c r="P4" s="175"/>
      <c r="Q4" s="174" t="s">
        <v>16</v>
      </c>
      <c r="R4" s="174" t="s">
        <v>17</v>
      </c>
      <c r="S4" s="174" t="s">
        <v>18</v>
      </c>
      <c r="T4" s="174" t="s">
        <v>9</v>
      </c>
    </row>
    <row r="5" spans="1:20" ht="13.2" x14ac:dyDescent="0.25">
      <c r="A5" s="154" t="s">
        <v>208</v>
      </c>
      <c r="B5" s="154"/>
      <c r="C5" s="176">
        <v>8927650</v>
      </c>
      <c r="D5" s="177">
        <v>0</v>
      </c>
      <c r="E5" s="178">
        <v>8927650</v>
      </c>
      <c r="F5" s="179"/>
      <c r="G5" s="176">
        <v>7937750</v>
      </c>
      <c r="H5" s="177">
        <v>0</v>
      </c>
      <c r="I5" s="177">
        <v>0</v>
      </c>
      <c r="J5" s="178">
        <v>7937750</v>
      </c>
      <c r="K5" s="179"/>
      <c r="L5" s="180">
        <v>18461335</v>
      </c>
      <c r="M5" s="181">
        <v>898300</v>
      </c>
      <c r="N5" s="181">
        <v>403840</v>
      </c>
      <c r="O5" s="182">
        <v>19763475</v>
      </c>
      <c r="P5" s="179"/>
      <c r="Q5" s="106">
        <v>3879450</v>
      </c>
      <c r="R5" s="181">
        <v>7084900</v>
      </c>
      <c r="S5" s="181">
        <v>777300</v>
      </c>
      <c r="T5" s="182">
        <f>SUM(Q5:S5)</f>
        <v>11741650</v>
      </c>
    </row>
    <row r="6" spans="1:20" ht="13.2" x14ac:dyDescent="0.25">
      <c r="A6" s="154" t="s">
        <v>209</v>
      </c>
      <c r="B6" s="154"/>
      <c r="C6" s="183">
        <v>87126937</v>
      </c>
      <c r="D6" s="184">
        <v>4457969</v>
      </c>
      <c r="E6" s="185">
        <v>91584906</v>
      </c>
      <c r="F6" s="179"/>
      <c r="G6" s="183">
        <v>120171441</v>
      </c>
      <c r="H6" s="184">
        <v>5997939</v>
      </c>
      <c r="I6" s="184">
        <v>3200000</v>
      </c>
      <c r="J6" s="185">
        <v>129369380</v>
      </c>
      <c r="K6" s="179"/>
      <c r="L6" s="183">
        <v>78555585</v>
      </c>
      <c r="M6" s="184">
        <v>18265411</v>
      </c>
      <c r="N6" s="184">
        <v>8236461</v>
      </c>
      <c r="O6" s="185">
        <v>105057457</v>
      </c>
      <c r="P6" s="179"/>
      <c r="Q6" s="83">
        <v>51849000</v>
      </c>
      <c r="R6" s="184">
        <v>24087830</v>
      </c>
      <c r="S6" s="184">
        <v>7136374</v>
      </c>
      <c r="T6" s="185">
        <f t="shared" ref="T6:T12" si="0">SUM(Q6:S6)</f>
        <v>83073204</v>
      </c>
    </row>
    <row r="7" spans="1:20" ht="13.2" x14ac:dyDescent="0.25">
      <c r="A7" s="154" t="s">
        <v>210</v>
      </c>
      <c r="B7" s="154"/>
      <c r="C7" s="183">
        <v>8711393</v>
      </c>
      <c r="D7" s="184">
        <v>0</v>
      </c>
      <c r="E7" s="185">
        <v>8711393</v>
      </c>
      <c r="F7" s="179"/>
      <c r="G7" s="183">
        <v>28219181</v>
      </c>
      <c r="H7" s="184">
        <v>26000</v>
      </c>
      <c r="I7" s="184">
        <v>0</v>
      </c>
      <c r="J7" s="185">
        <v>28245181</v>
      </c>
      <c r="K7" s="179"/>
      <c r="L7" s="183">
        <v>18162542</v>
      </c>
      <c r="M7" s="184">
        <v>491257</v>
      </c>
      <c r="N7" s="184">
        <v>0</v>
      </c>
      <c r="O7" s="185">
        <v>18653799</v>
      </c>
      <c r="P7" s="179"/>
      <c r="Q7" s="83">
        <v>5684226</v>
      </c>
      <c r="R7" s="184">
        <v>551918</v>
      </c>
      <c r="S7" s="184">
        <v>0</v>
      </c>
      <c r="T7" s="185">
        <f t="shared" si="0"/>
        <v>6236144</v>
      </c>
    </row>
    <row r="8" spans="1:20" ht="13.2" x14ac:dyDescent="0.25">
      <c r="A8" s="154" t="s">
        <v>211</v>
      </c>
      <c r="B8" s="154"/>
      <c r="C8" s="183">
        <v>59669613</v>
      </c>
      <c r="D8" s="184">
        <v>132200</v>
      </c>
      <c r="E8" s="185">
        <v>59801813</v>
      </c>
      <c r="F8" s="179"/>
      <c r="G8" s="183">
        <v>24691080</v>
      </c>
      <c r="H8" s="184">
        <v>9898662</v>
      </c>
      <c r="I8" s="184">
        <v>900000</v>
      </c>
      <c r="J8" s="185">
        <v>35489742</v>
      </c>
      <c r="K8" s="179"/>
      <c r="L8" s="183">
        <v>25688549</v>
      </c>
      <c r="M8" s="184">
        <v>13485698</v>
      </c>
      <c r="N8" s="184">
        <v>3327000</v>
      </c>
      <c r="O8" s="185">
        <v>42501247</v>
      </c>
      <c r="P8" s="179"/>
      <c r="Q8" s="83">
        <v>8074900</v>
      </c>
      <c r="R8" s="184">
        <v>20049319</v>
      </c>
      <c r="S8" s="184">
        <v>4849725</v>
      </c>
      <c r="T8" s="185">
        <f t="shared" si="0"/>
        <v>32973944</v>
      </c>
    </row>
    <row r="9" spans="1:20" ht="13.2" x14ac:dyDescent="0.25">
      <c r="A9" s="154" t="s">
        <v>217</v>
      </c>
      <c r="B9" s="154"/>
      <c r="C9" s="183">
        <v>0</v>
      </c>
      <c r="D9" s="184">
        <v>0</v>
      </c>
      <c r="E9" s="185">
        <v>0</v>
      </c>
      <c r="F9" s="179"/>
      <c r="G9" s="183">
        <v>0</v>
      </c>
      <c r="H9" s="184">
        <v>0</v>
      </c>
      <c r="I9" s="184">
        <v>0</v>
      </c>
      <c r="J9" s="185">
        <v>0</v>
      </c>
      <c r="K9" s="179"/>
      <c r="L9" s="183">
        <v>0</v>
      </c>
      <c r="M9" s="184">
        <v>0</v>
      </c>
      <c r="N9" s="184">
        <v>0</v>
      </c>
      <c r="O9" s="185">
        <v>0</v>
      </c>
      <c r="P9" s="179"/>
      <c r="Q9" s="183">
        <v>400000</v>
      </c>
      <c r="R9" s="184">
        <v>0</v>
      </c>
      <c r="S9" s="184">
        <v>0</v>
      </c>
      <c r="T9" s="185">
        <f t="shared" si="0"/>
        <v>400000</v>
      </c>
    </row>
    <row r="10" spans="1:20" ht="13.2" x14ac:dyDescent="0.25">
      <c r="A10" s="154" t="s">
        <v>212</v>
      </c>
      <c r="B10" s="154"/>
      <c r="C10" s="183">
        <v>314254</v>
      </c>
      <c r="D10" s="184">
        <v>1800</v>
      </c>
      <c r="E10" s="185">
        <v>316054</v>
      </c>
      <c r="F10" s="179"/>
      <c r="G10" s="183">
        <v>711250</v>
      </c>
      <c r="H10" s="184">
        <v>71650</v>
      </c>
      <c r="I10" s="184">
        <v>0</v>
      </c>
      <c r="J10" s="185">
        <v>782900</v>
      </c>
      <c r="K10" s="179"/>
      <c r="L10" s="183">
        <v>3935067</v>
      </c>
      <c r="M10" s="184">
        <v>94750</v>
      </c>
      <c r="N10" s="184">
        <v>0</v>
      </c>
      <c r="O10" s="185">
        <v>4029817</v>
      </c>
      <c r="P10" s="179"/>
      <c r="Q10" s="183">
        <v>933760</v>
      </c>
      <c r="R10" s="184">
        <v>1544850</v>
      </c>
      <c r="S10" s="184">
        <v>0</v>
      </c>
      <c r="T10" s="185">
        <f t="shared" si="0"/>
        <v>2478610</v>
      </c>
    </row>
    <row r="11" spans="1:20" ht="13.2" x14ac:dyDescent="0.25">
      <c r="A11" s="154" t="s">
        <v>213</v>
      </c>
      <c r="B11" s="154"/>
      <c r="C11" s="183">
        <v>168000</v>
      </c>
      <c r="D11" s="184">
        <v>0</v>
      </c>
      <c r="E11" s="185">
        <v>168000</v>
      </c>
      <c r="F11" s="179"/>
      <c r="G11" s="183">
        <v>1050000</v>
      </c>
      <c r="H11" s="184">
        <v>0</v>
      </c>
      <c r="I11" s="184">
        <v>0</v>
      </c>
      <c r="J11" s="185">
        <v>1050000</v>
      </c>
      <c r="K11" s="179"/>
      <c r="L11" s="183">
        <v>0</v>
      </c>
      <c r="M11" s="184">
        <v>0</v>
      </c>
      <c r="N11" s="184">
        <v>0</v>
      </c>
      <c r="O11" s="185">
        <v>0</v>
      </c>
      <c r="P11" s="179"/>
      <c r="Q11" s="183">
        <v>0</v>
      </c>
      <c r="R11" s="184">
        <v>0</v>
      </c>
      <c r="S11" s="184">
        <v>0</v>
      </c>
      <c r="T11" s="185">
        <f t="shared" si="0"/>
        <v>0</v>
      </c>
    </row>
    <row r="12" spans="1:20" ht="13.2" x14ac:dyDescent="0.25">
      <c r="A12" s="154" t="s">
        <v>214</v>
      </c>
      <c r="B12" s="154"/>
      <c r="C12" s="183">
        <v>2570837</v>
      </c>
      <c r="D12" s="184">
        <v>325205</v>
      </c>
      <c r="E12" s="185">
        <v>2896042</v>
      </c>
      <c r="F12" s="179"/>
      <c r="G12" s="183">
        <v>8113257</v>
      </c>
      <c r="H12" s="184">
        <v>1814386</v>
      </c>
      <c r="I12" s="184">
        <v>45100</v>
      </c>
      <c r="J12" s="185">
        <v>9972743</v>
      </c>
      <c r="K12" s="179"/>
      <c r="L12" s="183">
        <v>8955031</v>
      </c>
      <c r="M12" s="184">
        <v>10204385</v>
      </c>
      <c r="N12" s="184">
        <v>45100</v>
      </c>
      <c r="O12" s="185">
        <v>19204516</v>
      </c>
      <c r="P12" s="179"/>
      <c r="Q12" s="183">
        <v>1907200</v>
      </c>
      <c r="R12" s="184">
        <v>2449050</v>
      </c>
      <c r="S12" s="184">
        <v>0</v>
      </c>
      <c r="T12" s="185">
        <f t="shared" si="0"/>
        <v>4356250</v>
      </c>
    </row>
    <row r="13" spans="1:20" ht="13.2" x14ac:dyDescent="0.25">
      <c r="A13" s="151" t="s">
        <v>9</v>
      </c>
      <c r="B13" s="151"/>
      <c r="C13" s="186">
        <v>167488684</v>
      </c>
      <c r="D13" s="187">
        <v>4917174</v>
      </c>
      <c r="E13" s="188">
        <v>172405858</v>
      </c>
      <c r="F13" s="152"/>
      <c r="G13" s="186">
        <v>190893959</v>
      </c>
      <c r="H13" s="187">
        <v>17808637</v>
      </c>
      <c r="I13" s="187">
        <v>4145100</v>
      </c>
      <c r="J13" s="188">
        <v>212847696</v>
      </c>
      <c r="K13" s="152"/>
      <c r="L13" s="186">
        <v>153758109</v>
      </c>
      <c r="M13" s="187">
        <v>43439801</v>
      </c>
      <c r="N13" s="187">
        <v>12012401</v>
      </c>
      <c r="O13" s="188">
        <v>209210311</v>
      </c>
      <c r="P13" s="152"/>
      <c r="Q13" s="186">
        <f>SUM(Q5:Q12)</f>
        <v>72728536</v>
      </c>
      <c r="R13" s="186">
        <f t="shared" ref="R13:T13" si="1">SUM(R5:R12)</f>
        <v>55767867</v>
      </c>
      <c r="S13" s="186">
        <f t="shared" si="1"/>
        <v>12763399</v>
      </c>
      <c r="T13" s="186">
        <f t="shared" si="1"/>
        <v>141259802</v>
      </c>
    </row>
    <row r="14" spans="1:20" ht="13.2" x14ac:dyDescent="0.25">
      <c r="A14" s="151"/>
      <c r="B14" s="151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</row>
    <row r="15" spans="1:20" ht="13.2" x14ac:dyDescent="0.25">
      <c r="A15" s="151"/>
      <c r="B15" s="151"/>
      <c r="C15" s="152"/>
      <c r="D15" s="152"/>
      <c r="E15" s="152"/>
      <c r="F15" s="152"/>
      <c r="G15" s="152"/>
      <c r="H15" s="152"/>
      <c r="I15" s="153"/>
      <c r="J15" s="152"/>
      <c r="K15" s="152"/>
      <c r="L15" s="152"/>
      <c r="M15" s="152"/>
      <c r="N15" s="153"/>
      <c r="O15" s="152"/>
      <c r="P15" s="152"/>
      <c r="Q15" s="152"/>
      <c r="R15" s="152"/>
      <c r="S15" s="153"/>
      <c r="T15" s="152"/>
    </row>
    <row r="16" spans="1:20" ht="15.6" x14ac:dyDescent="0.3">
      <c r="A16" s="170" t="s">
        <v>218</v>
      </c>
      <c r="B16" s="170"/>
      <c r="C16" s="228">
        <v>2018</v>
      </c>
      <c r="D16" s="228"/>
      <c r="E16" s="228"/>
      <c r="F16" s="172"/>
      <c r="G16" s="228">
        <v>2019</v>
      </c>
      <c r="H16" s="228"/>
      <c r="I16" s="228"/>
      <c r="J16" s="228"/>
      <c r="K16" s="172"/>
      <c r="L16" s="228">
        <v>2020</v>
      </c>
      <c r="M16" s="228"/>
      <c r="N16" s="228"/>
      <c r="O16" s="228"/>
      <c r="Q16" s="229" t="s">
        <v>14</v>
      </c>
      <c r="R16" s="230"/>
      <c r="S16" s="230"/>
      <c r="T16" s="231"/>
    </row>
    <row r="17" spans="1:20" ht="13.2" x14ac:dyDescent="0.25">
      <c r="A17" s="173" t="s">
        <v>207</v>
      </c>
      <c r="B17" s="173"/>
      <c r="C17" s="174" t="s">
        <v>16</v>
      </c>
      <c r="D17" s="174" t="s">
        <v>17</v>
      </c>
      <c r="E17" s="174" t="s">
        <v>9</v>
      </c>
      <c r="F17" s="175"/>
      <c r="G17" s="174" t="s">
        <v>16</v>
      </c>
      <c r="H17" s="174" t="s">
        <v>17</v>
      </c>
      <c r="I17" s="174" t="s">
        <v>18</v>
      </c>
      <c r="J17" s="174" t="s">
        <v>9</v>
      </c>
      <c r="K17" s="175"/>
      <c r="L17" s="174" t="s">
        <v>16</v>
      </c>
      <c r="M17" s="174" t="s">
        <v>17</v>
      </c>
      <c r="N17" s="174" t="s">
        <v>18</v>
      </c>
      <c r="O17" s="174" t="s">
        <v>9</v>
      </c>
      <c r="P17" s="175"/>
      <c r="Q17" s="174" t="s">
        <v>16</v>
      </c>
      <c r="R17" s="174" t="s">
        <v>17</v>
      </c>
      <c r="S17" s="174" t="s">
        <v>18</v>
      </c>
      <c r="T17" s="174" t="s">
        <v>9</v>
      </c>
    </row>
    <row r="18" spans="1:20" ht="13.2" x14ac:dyDescent="0.25">
      <c r="A18" s="154" t="s">
        <v>208</v>
      </c>
      <c r="B18" s="154"/>
      <c r="C18" s="176">
        <v>387000</v>
      </c>
      <c r="D18" s="177">
        <v>0</v>
      </c>
      <c r="E18" s="178">
        <v>387000</v>
      </c>
      <c r="F18" s="179"/>
      <c r="G18" s="176">
        <v>176600</v>
      </c>
      <c r="H18" s="177">
        <v>0</v>
      </c>
      <c r="I18" s="177">
        <v>0</v>
      </c>
      <c r="J18" s="178">
        <v>176600</v>
      </c>
      <c r="K18" s="179"/>
      <c r="L18" s="176">
        <v>949400</v>
      </c>
      <c r="M18" s="177">
        <v>0</v>
      </c>
      <c r="N18" s="177">
        <v>0</v>
      </c>
      <c r="O18" s="178">
        <v>949400</v>
      </c>
      <c r="P18" s="179"/>
      <c r="Q18" s="176">
        <v>0</v>
      </c>
      <c r="R18" s="177">
        <v>0</v>
      </c>
      <c r="S18" s="177">
        <v>0</v>
      </c>
      <c r="T18" s="178">
        <f>SUM(Q18:S18)</f>
        <v>0</v>
      </c>
    </row>
    <row r="19" spans="1:20" ht="13.2" x14ac:dyDescent="0.25">
      <c r="A19" s="154" t="s">
        <v>209</v>
      </c>
      <c r="B19" s="154"/>
      <c r="C19" s="183">
        <v>8253900</v>
      </c>
      <c r="D19" s="184">
        <v>8000</v>
      </c>
      <c r="E19" s="185">
        <v>8261900</v>
      </c>
      <c r="F19" s="179"/>
      <c r="G19" s="183">
        <v>15399234</v>
      </c>
      <c r="H19" s="184">
        <v>0</v>
      </c>
      <c r="I19" s="184">
        <v>0</v>
      </c>
      <c r="J19" s="185">
        <v>15399234</v>
      </c>
      <c r="K19" s="179"/>
      <c r="L19" s="183">
        <v>7402186</v>
      </c>
      <c r="M19" s="184">
        <v>0</v>
      </c>
      <c r="N19" s="184">
        <v>0</v>
      </c>
      <c r="O19" s="185">
        <v>7402186</v>
      </c>
      <c r="P19" s="179"/>
      <c r="Q19" s="176">
        <v>8070099</v>
      </c>
      <c r="R19" s="184">
        <v>0</v>
      </c>
      <c r="S19" s="184">
        <v>0</v>
      </c>
      <c r="T19" s="178">
        <f t="shared" ref="T19:T26" si="2">SUM(Q19:S19)</f>
        <v>8070099</v>
      </c>
    </row>
    <row r="20" spans="1:20" ht="13.2" x14ac:dyDescent="0.25">
      <c r="A20" s="154" t="s">
        <v>210</v>
      </c>
      <c r="B20" s="154"/>
      <c r="C20" s="183">
        <v>1169776</v>
      </c>
      <c r="D20" s="184">
        <v>0</v>
      </c>
      <c r="E20" s="185">
        <v>1169776</v>
      </c>
      <c r="F20" s="179"/>
      <c r="G20" s="183">
        <v>1341338</v>
      </c>
      <c r="H20" s="184">
        <v>0</v>
      </c>
      <c r="I20" s="184">
        <v>0</v>
      </c>
      <c r="J20" s="185">
        <v>1341338</v>
      </c>
      <c r="K20" s="179"/>
      <c r="L20" s="183">
        <v>1295834</v>
      </c>
      <c r="M20" s="184">
        <v>1016700</v>
      </c>
      <c r="N20" s="184">
        <v>0</v>
      </c>
      <c r="O20" s="185">
        <v>2312534</v>
      </c>
      <c r="P20" s="179"/>
      <c r="Q20" s="176">
        <v>245278</v>
      </c>
      <c r="R20" s="184">
        <v>144350</v>
      </c>
      <c r="S20" s="184">
        <v>0</v>
      </c>
      <c r="T20" s="178">
        <f t="shared" si="2"/>
        <v>389628</v>
      </c>
    </row>
    <row r="21" spans="1:20" ht="13.2" x14ac:dyDescent="0.25">
      <c r="A21" s="154" t="s">
        <v>211</v>
      </c>
      <c r="B21" s="154"/>
      <c r="C21" s="183">
        <v>968733</v>
      </c>
      <c r="D21" s="184">
        <v>0</v>
      </c>
      <c r="E21" s="185">
        <v>968733</v>
      </c>
      <c r="F21" s="179"/>
      <c r="G21" s="183">
        <v>881032</v>
      </c>
      <c r="H21" s="184">
        <v>0</v>
      </c>
      <c r="I21" s="184">
        <v>0</v>
      </c>
      <c r="J21" s="185">
        <v>881032</v>
      </c>
      <c r="K21" s="179"/>
      <c r="L21" s="183">
        <v>1421123</v>
      </c>
      <c r="M21" s="184">
        <v>0</v>
      </c>
      <c r="N21" s="184">
        <v>0</v>
      </c>
      <c r="O21" s="185">
        <v>1421123</v>
      </c>
      <c r="P21" s="179"/>
      <c r="Q21" s="176">
        <v>406000</v>
      </c>
      <c r="R21" s="184">
        <v>0</v>
      </c>
      <c r="S21" s="184">
        <v>0</v>
      </c>
      <c r="T21" s="178">
        <f t="shared" si="2"/>
        <v>406000</v>
      </c>
    </row>
    <row r="22" spans="1:20" ht="13.2" x14ac:dyDescent="0.25">
      <c r="A22" s="154" t="s">
        <v>217</v>
      </c>
      <c r="B22" s="154"/>
      <c r="C22" s="183">
        <v>0</v>
      </c>
      <c r="D22" s="184">
        <v>0</v>
      </c>
      <c r="E22" s="185">
        <v>0</v>
      </c>
      <c r="F22" s="179"/>
      <c r="G22" s="183">
        <v>0</v>
      </c>
      <c r="H22" s="184">
        <v>0</v>
      </c>
      <c r="I22" s="184">
        <v>0</v>
      </c>
      <c r="J22" s="185">
        <v>0</v>
      </c>
      <c r="K22" s="179"/>
      <c r="L22" s="183">
        <v>0</v>
      </c>
      <c r="M22" s="184">
        <v>0</v>
      </c>
      <c r="N22" s="184">
        <v>0</v>
      </c>
      <c r="O22" s="185">
        <v>0</v>
      </c>
      <c r="P22" s="179"/>
      <c r="Q22" s="176">
        <v>62285</v>
      </c>
      <c r="R22" s="184">
        <v>0</v>
      </c>
      <c r="S22" s="184">
        <v>0</v>
      </c>
      <c r="T22" s="178">
        <f t="shared" si="2"/>
        <v>62285</v>
      </c>
    </row>
    <row r="23" spans="1:20" ht="13.2" x14ac:dyDescent="0.25">
      <c r="A23" s="154" t="s">
        <v>212</v>
      </c>
      <c r="B23" s="154"/>
      <c r="C23" s="183">
        <v>789600</v>
      </c>
      <c r="D23" s="184">
        <v>0</v>
      </c>
      <c r="E23" s="185">
        <v>789600</v>
      </c>
      <c r="F23" s="179"/>
      <c r="G23" s="183">
        <v>901150</v>
      </c>
      <c r="H23" s="184">
        <v>0</v>
      </c>
      <c r="I23" s="184">
        <v>0</v>
      </c>
      <c r="J23" s="185">
        <v>901150</v>
      </c>
      <c r="K23" s="179"/>
      <c r="L23" s="183">
        <v>864149</v>
      </c>
      <c r="M23" s="184">
        <v>25150</v>
      </c>
      <c r="N23" s="184">
        <v>0</v>
      </c>
      <c r="O23" s="185">
        <v>889299</v>
      </c>
      <c r="P23" s="179"/>
      <c r="Q23" s="176">
        <v>433288</v>
      </c>
      <c r="R23" s="184">
        <v>26250</v>
      </c>
      <c r="S23" s="184">
        <v>0</v>
      </c>
      <c r="T23" s="178">
        <f t="shared" si="2"/>
        <v>459538</v>
      </c>
    </row>
    <row r="24" spans="1:20" ht="13.2" x14ac:dyDescent="0.25">
      <c r="A24" s="154" t="s">
        <v>213</v>
      </c>
      <c r="B24" s="154"/>
      <c r="C24" s="183">
        <v>0</v>
      </c>
      <c r="D24" s="184">
        <v>0</v>
      </c>
      <c r="E24" s="185">
        <v>0</v>
      </c>
      <c r="F24" s="179"/>
      <c r="G24" s="183">
        <v>0</v>
      </c>
      <c r="H24" s="184">
        <v>0</v>
      </c>
      <c r="I24" s="184">
        <v>0</v>
      </c>
      <c r="J24" s="185">
        <v>0</v>
      </c>
      <c r="K24" s="179"/>
      <c r="L24" s="183">
        <v>0</v>
      </c>
      <c r="M24" s="184">
        <v>0</v>
      </c>
      <c r="N24" s="184">
        <v>0</v>
      </c>
      <c r="O24" s="185">
        <v>0</v>
      </c>
      <c r="P24" s="179"/>
      <c r="Q24" s="176">
        <v>0</v>
      </c>
      <c r="R24" s="184">
        <v>0</v>
      </c>
      <c r="S24" s="184">
        <v>0</v>
      </c>
      <c r="T24" s="178">
        <f t="shared" si="2"/>
        <v>0</v>
      </c>
    </row>
    <row r="25" spans="1:20" ht="13.2" x14ac:dyDescent="0.25">
      <c r="A25" s="154" t="s">
        <v>214</v>
      </c>
      <c r="B25" s="154"/>
      <c r="C25" s="183">
        <v>14423463</v>
      </c>
      <c r="D25" s="184">
        <v>184365</v>
      </c>
      <c r="E25" s="185">
        <v>14607828</v>
      </c>
      <c r="F25" s="179"/>
      <c r="G25" s="183">
        <v>22177447</v>
      </c>
      <c r="H25" s="184">
        <v>269480</v>
      </c>
      <c r="I25" s="184">
        <v>0</v>
      </c>
      <c r="J25" s="185">
        <v>22446927</v>
      </c>
      <c r="K25" s="179"/>
      <c r="L25" s="183">
        <v>7314982</v>
      </c>
      <c r="M25" s="184">
        <v>435062</v>
      </c>
      <c r="N25" s="184">
        <v>0</v>
      </c>
      <c r="O25" s="185">
        <v>7750044</v>
      </c>
      <c r="P25" s="179"/>
      <c r="Q25" s="176">
        <v>1184687</v>
      </c>
      <c r="R25" s="184">
        <v>236060</v>
      </c>
      <c r="S25" s="184">
        <v>0</v>
      </c>
      <c r="T25" s="178">
        <f t="shared" si="2"/>
        <v>1420747</v>
      </c>
    </row>
    <row r="26" spans="1:20" ht="13.2" x14ac:dyDescent="0.25">
      <c r="A26" s="151" t="s">
        <v>9</v>
      </c>
      <c r="B26" s="151"/>
      <c r="C26" s="186">
        <v>25992472</v>
      </c>
      <c r="D26" s="187">
        <v>192365</v>
      </c>
      <c r="E26" s="188">
        <v>26184837</v>
      </c>
      <c r="F26" s="152"/>
      <c r="G26" s="186">
        <v>40876801</v>
      </c>
      <c r="H26" s="187">
        <v>269480</v>
      </c>
      <c r="I26" s="187">
        <v>0</v>
      </c>
      <c r="J26" s="188">
        <v>41146281</v>
      </c>
      <c r="K26" s="152"/>
      <c r="L26" s="186">
        <v>19247674</v>
      </c>
      <c r="M26" s="187">
        <v>1476912</v>
      </c>
      <c r="N26" s="187">
        <v>0</v>
      </c>
      <c r="O26" s="188">
        <v>20724586</v>
      </c>
      <c r="P26" s="152"/>
      <c r="Q26" s="189">
        <f>SUM(Q18:Q25)</f>
        <v>10401637</v>
      </c>
      <c r="R26" s="187">
        <f>SUM(R18:R25)</f>
        <v>406660</v>
      </c>
      <c r="S26" s="187">
        <v>0</v>
      </c>
      <c r="T26" s="188">
        <f t="shared" si="2"/>
        <v>10808297</v>
      </c>
    </row>
    <row r="27" spans="1:20" ht="13.2" x14ac:dyDescent="0.25">
      <c r="A27" s="151"/>
      <c r="B27" s="151"/>
      <c r="C27" s="152"/>
      <c r="D27" s="152"/>
      <c r="E27" s="152"/>
      <c r="F27" s="152"/>
      <c r="G27" s="152"/>
      <c r="H27" s="152"/>
      <c r="I27" s="153"/>
      <c r="J27" s="152"/>
      <c r="K27" s="152"/>
      <c r="L27" s="152"/>
      <c r="M27" s="152"/>
      <c r="N27" s="153"/>
      <c r="O27" s="152"/>
      <c r="P27" s="152"/>
      <c r="Q27" s="152"/>
      <c r="R27" s="152"/>
      <c r="S27" s="153"/>
      <c r="T27" s="152"/>
    </row>
    <row r="28" spans="1:20" ht="15.6" x14ac:dyDescent="0.3">
      <c r="A28" s="170"/>
      <c r="B28" s="17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</row>
    <row r="29" spans="1:20" ht="15.6" x14ac:dyDescent="0.3">
      <c r="A29" s="170" t="s">
        <v>215</v>
      </c>
      <c r="B29" s="170"/>
      <c r="C29" s="228">
        <v>2018</v>
      </c>
      <c r="D29" s="228"/>
      <c r="E29" s="228"/>
      <c r="F29" s="172"/>
      <c r="G29" s="228">
        <v>2019</v>
      </c>
      <c r="H29" s="228"/>
      <c r="I29" s="228"/>
      <c r="J29" s="228"/>
      <c r="K29" s="172"/>
      <c r="L29" s="228">
        <v>2020</v>
      </c>
      <c r="M29" s="228"/>
      <c r="N29" s="228"/>
      <c r="O29" s="228"/>
      <c r="Q29" s="229" t="s">
        <v>14</v>
      </c>
      <c r="R29" s="230"/>
      <c r="S29" s="230"/>
      <c r="T29" s="231"/>
    </row>
    <row r="30" spans="1:20" ht="13.2" x14ac:dyDescent="0.25">
      <c r="A30" s="173" t="s">
        <v>207</v>
      </c>
      <c r="B30" s="173"/>
      <c r="C30" s="174" t="s">
        <v>16</v>
      </c>
      <c r="D30" s="174" t="s">
        <v>17</v>
      </c>
      <c r="E30" s="174" t="s">
        <v>9</v>
      </c>
      <c r="F30" s="175"/>
      <c r="G30" s="174" t="s">
        <v>16</v>
      </c>
      <c r="H30" s="174" t="s">
        <v>17</v>
      </c>
      <c r="I30" s="174" t="s">
        <v>18</v>
      </c>
      <c r="J30" s="174" t="s">
        <v>9</v>
      </c>
      <c r="K30" s="175"/>
      <c r="L30" s="174" t="s">
        <v>16</v>
      </c>
      <c r="M30" s="174" t="s">
        <v>17</v>
      </c>
      <c r="N30" s="174" t="s">
        <v>18</v>
      </c>
      <c r="O30" s="174" t="s">
        <v>9</v>
      </c>
      <c r="P30" s="175"/>
      <c r="Q30" s="174" t="s">
        <v>16</v>
      </c>
      <c r="R30" s="174" t="s">
        <v>17</v>
      </c>
      <c r="S30" s="174" t="s">
        <v>18</v>
      </c>
      <c r="T30" s="174" t="s">
        <v>9</v>
      </c>
    </row>
    <row r="31" spans="1:20" ht="13.2" x14ac:dyDescent="0.25">
      <c r="A31" s="154" t="s">
        <v>208</v>
      </c>
      <c r="B31" s="154"/>
      <c r="C31" s="176">
        <v>9314650</v>
      </c>
      <c r="D31" s="177">
        <v>0</v>
      </c>
      <c r="E31" s="178">
        <v>9314650</v>
      </c>
      <c r="F31" s="179"/>
      <c r="G31" s="176">
        <v>8114350</v>
      </c>
      <c r="H31" s="177">
        <v>0</v>
      </c>
      <c r="I31" s="177">
        <v>0</v>
      </c>
      <c r="J31" s="178">
        <v>8114350</v>
      </c>
      <c r="K31" s="179"/>
      <c r="L31" s="176">
        <v>19410735</v>
      </c>
      <c r="M31" s="177">
        <v>898300</v>
      </c>
      <c r="N31" s="177">
        <v>403840</v>
      </c>
      <c r="O31" s="178">
        <v>20712875</v>
      </c>
      <c r="P31" s="179"/>
      <c r="Q31" s="176">
        <f>+Q18+Q5</f>
        <v>3879450</v>
      </c>
      <c r="R31" s="176">
        <f t="shared" ref="R31:S31" si="3">+R18+R5</f>
        <v>7084900</v>
      </c>
      <c r="S31" s="176">
        <f t="shared" si="3"/>
        <v>777300</v>
      </c>
      <c r="T31" s="178">
        <f>SUM(Q31:S31)</f>
        <v>11741650</v>
      </c>
    </row>
    <row r="32" spans="1:20" ht="13.2" x14ac:dyDescent="0.25">
      <c r="A32" s="154" t="s">
        <v>209</v>
      </c>
      <c r="B32" s="154"/>
      <c r="C32" s="183">
        <v>95380837</v>
      </c>
      <c r="D32" s="184">
        <v>4465969</v>
      </c>
      <c r="E32" s="178">
        <v>99846806</v>
      </c>
      <c r="F32" s="179"/>
      <c r="G32" s="183">
        <v>135570675</v>
      </c>
      <c r="H32" s="184">
        <v>5997939</v>
      </c>
      <c r="I32" s="184">
        <v>3200000</v>
      </c>
      <c r="J32" s="185">
        <v>144768614</v>
      </c>
      <c r="K32" s="179"/>
      <c r="L32" s="183">
        <v>85957771</v>
      </c>
      <c r="M32" s="184">
        <v>18265411</v>
      </c>
      <c r="N32" s="184">
        <v>8236461</v>
      </c>
      <c r="O32" s="185">
        <v>112459643</v>
      </c>
      <c r="P32" s="179"/>
      <c r="Q32" s="176">
        <f t="shared" ref="Q32:S38" si="4">+Q19+Q6</f>
        <v>59919099</v>
      </c>
      <c r="R32" s="176">
        <f t="shared" si="4"/>
        <v>24087830</v>
      </c>
      <c r="S32" s="176">
        <f t="shared" si="4"/>
        <v>7136374</v>
      </c>
      <c r="T32" s="178">
        <f t="shared" ref="T32:T38" si="5">SUM(Q32:S32)</f>
        <v>91143303</v>
      </c>
    </row>
    <row r="33" spans="1:20" ht="13.2" x14ac:dyDescent="0.25">
      <c r="A33" s="154" t="s">
        <v>210</v>
      </c>
      <c r="B33" s="154"/>
      <c r="C33" s="183">
        <v>9881169</v>
      </c>
      <c r="D33" s="184">
        <v>0</v>
      </c>
      <c r="E33" s="178">
        <v>9881169</v>
      </c>
      <c r="F33" s="179"/>
      <c r="G33" s="183">
        <v>29560519</v>
      </c>
      <c r="H33" s="184">
        <v>26000</v>
      </c>
      <c r="I33" s="184">
        <v>0</v>
      </c>
      <c r="J33" s="185">
        <v>29586519</v>
      </c>
      <c r="K33" s="179"/>
      <c r="L33" s="183">
        <v>19458376</v>
      </c>
      <c r="M33" s="184">
        <v>1507957</v>
      </c>
      <c r="N33" s="184">
        <v>0</v>
      </c>
      <c r="O33" s="185">
        <v>20966333</v>
      </c>
      <c r="P33" s="179"/>
      <c r="Q33" s="176">
        <f t="shared" si="4"/>
        <v>5929504</v>
      </c>
      <c r="R33" s="176">
        <f t="shared" si="4"/>
        <v>696268</v>
      </c>
      <c r="S33" s="176">
        <f t="shared" si="4"/>
        <v>0</v>
      </c>
      <c r="T33" s="178">
        <f t="shared" si="5"/>
        <v>6625772</v>
      </c>
    </row>
    <row r="34" spans="1:20" ht="13.2" x14ac:dyDescent="0.25">
      <c r="A34" s="154" t="s">
        <v>211</v>
      </c>
      <c r="B34" s="154"/>
      <c r="C34" s="183">
        <v>60638346</v>
      </c>
      <c r="D34" s="184">
        <v>132200</v>
      </c>
      <c r="E34" s="178">
        <v>60770546</v>
      </c>
      <c r="F34" s="179"/>
      <c r="G34" s="183">
        <v>25572112</v>
      </c>
      <c r="H34" s="184">
        <v>9898662</v>
      </c>
      <c r="I34" s="184">
        <v>900000</v>
      </c>
      <c r="J34" s="185">
        <v>36370774</v>
      </c>
      <c r="K34" s="179"/>
      <c r="L34" s="183">
        <v>27109672</v>
      </c>
      <c r="M34" s="184">
        <v>13485698</v>
      </c>
      <c r="N34" s="184">
        <v>3327000</v>
      </c>
      <c r="O34" s="185">
        <v>43922370</v>
      </c>
      <c r="P34" s="179"/>
      <c r="Q34" s="176">
        <f t="shared" si="4"/>
        <v>8480900</v>
      </c>
      <c r="R34" s="176">
        <f t="shared" si="4"/>
        <v>20049319</v>
      </c>
      <c r="S34" s="176">
        <f t="shared" si="4"/>
        <v>4849725</v>
      </c>
      <c r="T34" s="178">
        <f t="shared" si="5"/>
        <v>33379944</v>
      </c>
    </row>
    <row r="35" spans="1:20" ht="13.2" x14ac:dyDescent="0.25">
      <c r="A35" s="154" t="s">
        <v>217</v>
      </c>
      <c r="B35" s="154"/>
      <c r="C35" s="183">
        <v>0</v>
      </c>
      <c r="D35" s="184">
        <v>0</v>
      </c>
      <c r="E35" s="178">
        <v>0</v>
      </c>
      <c r="F35" s="179"/>
      <c r="G35" s="183">
        <v>0</v>
      </c>
      <c r="H35" s="184">
        <v>0</v>
      </c>
      <c r="I35" s="184">
        <v>0</v>
      </c>
      <c r="J35" s="185">
        <v>0</v>
      </c>
      <c r="K35" s="179"/>
      <c r="L35" s="183">
        <v>0</v>
      </c>
      <c r="M35" s="184">
        <v>0</v>
      </c>
      <c r="N35" s="184">
        <v>0</v>
      </c>
      <c r="O35" s="185">
        <v>0</v>
      </c>
      <c r="P35" s="179"/>
      <c r="Q35" s="176">
        <f t="shared" si="4"/>
        <v>462285</v>
      </c>
      <c r="R35" s="176">
        <f t="shared" si="4"/>
        <v>0</v>
      </c>
      <c r="S35" s="176">
        <f t="shared" si="4"/>
        <v>0</v>
      </c>
      <c r="T35" s="178">
        <f t="shared" si="5"/>
        <v>462285</v>
      </c>
    </row>
    <row r="36" spans="1:20" ht="13.2" x14ac:dyDescent="0.25">
      <c r="A36" s="154" t="s">
        <v>212</v>
      </c>
      <c r="B36" s="154"/>
      <c r="C36" s="183">
        <v>1103854</v>
      </c>
      <c r="D36" s="184">
        <v>1800</v>
      </c>
      <c r="E36" s="178">
        <v>1105654</v>
      </c>
      <c r="F36" s="179"/>
      <c r="G36" s="183">
        <v>1612400</v>
      </c>
      <c r="H36" s="184">
        <v>71650</v>
      </c>
      <c r="I36" s="184">
        <v>0</v>
      </c>
      <c r="J36" s="185">
        <v>1684050</v>
      </c>
      <c r="K36" s="179"/>
      <c r="L36" s="183">
        <v>4799216</v>
      </c>
      <c r="M36" s="184">
        <v>119900</v>
      </c>
      <c r="N36" s="184">
        <v>0</v>
      </c>
      <c r="O36" s="185">
        <v>4919116</v>
      </c>
      <c r="P36" s="179"/>
      <c r="Q36" s="176">
        <f t="shared" si="4"/>
        <v>1367048</v>
      </c>
      <c r="R36" s="176">
        <f t="shared" si="4"/>
        <v>1571100</v>
      </c>
      <c r="S36" s="176">
        <f t="shared" si="4"/>
        <v>0</v>
      </c>
      <c r="T36" s="178">
        <f t="shared" si="5"/>
        <v>2938148</v>
      </c>
    </row>
    <row r="37" spans="1:20" ht="13.2" x14ac:dyDescent="0.25">
      <c r="A37" s="154" t="s">
        <v>213</v>
      </c>
      <c r="B37" s="154"/>
      <c r="C37" s="183">
        <v>168000</v>
      </c>
      <c r="D37" s="184"/>
      <c r="E37" s="178">
        <v>168000</v>
      </c>
      <c r="F37" s="179"/>
      <c r="G37" s="183">
        <v>1050000</v>
      </c>
      <c r="H37" s="184"/>
      <c r="I37" s="184">
        <v>0</v>
      </c>
      <c r="J37" s="185">
        <v>1050000</v>
      </c>
      <c r="K37" s="179"/>
      <c r="L37" s="183">
        <v>0</v>
      </c>
      <c r="M37" s="184">
        <v>0</v>
      </c>
      <c r="N37" s="184">
        <v>0</v>
      </c>
      <c r="O37" s="185">
        <v>0</v>
      </c>
      <c r="P37" s="179"/>
      <c r="Q37" s="176">
        <f t="shared" si="4"/>
        <v>0</v>
      </c>
      <c r="R37" s="176">
        <f t="shared" si="4"/>
        <v>0</v>
      </c>
      <c r="S37" s="176">
        <f t="shared" si="4"/>
        <v>0</v>
      </c>
      <c r="T37" s="178">
        <f t="shared" si="5"/>
        <v>0</v>
      </c>
    </row>
    <row r="38" spans="1:20" ht="13.2" x14ac:dyDescent="0.25">
      <c r="A38" s="154" t="s">
        <v>214</v>
      </c>
      <c r="B38" s="154"/>
      <c r="C38" s="183">
        <v>16994300</v>
      </c>
      <c r="D38" s="184">
        <v>509570</v>
      </c>
      <c r="E38" s="178">
        <v>17503870</v>
      </c>
      <c r="F38" s="179"/>
      <c r="G38" s="183">
        <v>30290704</v>
      </c>
      <c r="H38" s="184">
        <v>2083866</v>
      </c>
      <c r="I38" s="184">
        <v>45100</v>
      </c>
      <c r="J38" s="185">
        <v>32419670</v>
      </c>
      <c r="K38" s="179"/>
      <c r="L38" s="183">
        <v>16270013</v>
      </c>
      <c r="M38" s="184">
        <v>10639447</v>
      </c>
      <c r="N38" s="184">
        <v>45100</v>
      </c>
      <c r="O38" s="185">
        <v>26954560</v>
      </c>
      <c r="P38" s="179"/>
      <c r="Q38" s="176">
        <f t="shared" si="4"/>
        <v>3091887</v>
      </c>
      <c r="R38" s="176">
        <f t="shared" si="4"/>
        <v>2685110</v>
      </c>
      <c r="S38" s="176">
        <f t="shared" si="4"/>
        <v>0</v>
      </c>
      <c r="T38" s="178">
        <f t="shared" si="5"/>
        <v>5776997</v>
      </c>
    </row>
    <row r="39" spans="1:20" ht="13.2" x14ac:dyDescent="0.25">
      <c r="A39" s="151" t="s">
        <v>9</v>
      </c>
      <c r="B39" s="151"/>
      <c r="C39" s="186">
        <v>193481156</v>
      </c>
      <c r="D39" s="187">
        <v>5109539</v>
      </c>
      <c r="E39" s="188">
        <v>198590695</v>
      </c>
      <c r="F39" s="152"/>
      <c r="G39" s="186">
        <v>231770760</v>
      </c>
      <c r="H39" s="187">
        <v>18078117</v>
      </c>
      <c r="I39" s="187">
        <v>4145100</v>
      </c>
      <c r="J39" s="188">
        <v>253993977</v>
      </c>
      <c r="K39" s="152"/>
      <c r="L39" s="186">
        <v>173005783</v>
      </c>
      <c r="M39" s="187">
        <v>44916713</v>
      </c>
      <c r="N39" s="187">
        <v>12012401</v>
      </c>
      <c r="O39" s="188">
        <v>229934897</v>
      </c>
      <c r="P39" s="152"/>
      <c r="Q39" s="186">
        <f>SUM(Q31:Q38)</f>
        <v>83130173</v>
      </c>
      <c r="R39" s="186">
        <f t="shared" ref="R39:S39" si="6">SUM(R31:R38)</f>
        <v>56174527</v>
      </c>
      <c r="S39" s="186">
        <f t="shared" si="6"/>
        <v>12763399</v>
      </c>
      <c r="T39" s="188">
        <f>SUM(T31:T38)</f>
        <v>152068099</v>
      </c>
    </row>
    <row r="40" spans="1:20" ht="13.2" x14ac:dyDescent="0.25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</row>
    <row r="41" spans="1:20" ht="13.2" x14ac:dyDescent="0.25">
      <c r="A41" s="154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</row>
  </sheetData>
  <mergeCells count="12">
    <mergeCell ref="C29:E29"/>
    <mergeCell ref="G29:J29"/>
    <mergeCell ref="L29:O29"/>
    <mergeCell ref="Q29:T29"/>
    <mergeCell ref="C3:E3"/>
    <mergeCell ref="G3:J3"/>
    <mergeCell ref="L3:O3"/>
    <mergeCell ref="Q3:T3"/>
    <mergeCell ref="C16:E16"/>
    <mergeCell ref="G16:J16"/>
    <mergeCell ref="L16:O16"/>
    <mergeCell ref="Q16:T16"/>
  </mergeCells>
  <pageMargins left="0.7" right="0.7" top="0.75" bottom="0.75" header="0.3" footer="0.3"/>
  <pageSetup scale="6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99AB7-A6C9-488B-8AA8-67D962C0C8A4}">
  <sheetPr>
    <pageSetUpPr fitToPage="1"/>
  </sheetPr>
  <dimension ref="A1:L52"/>
  <sheetViews>
    <sheetView workbookViewId="0">
      <selection activeCell="P6" sqref="P6"/>
    </sheetView>
  </sheetViews>
  <sheetFormatPr defaultColWidth="9.33203125" defaultRowHeight="13.2" x14ac:dyDescent="0.25"/>
  <cols>
    <col min="1" max="1" width="16.5546875" style="22" customWidth="1"/>
    <col min="2" max="2" width="13.33203125" style="25" customWidth="1"/>
    <col min="3" max="7" width="11.109375" style="25" bestFit="1" customWidth="1"/>
    <col min="8" max="8" width="10.33203125" style="25" customWidth="1"/>
    <col min="9" max="9" width="11.21875" style="25" bestFit="1" customWidth="1"/>
    <col min="10" max="10" width="10.88671875" style="25" bestFit="1" customWidth="1"/>
    <col min="11" max="11" width="9.33203125" style="25"/>
    <col min="12" max="12" width="11.109375" style="25" bestFit="1" customWidth="1"/>
    <col min="13" max="16384" width="9.33203125" style="22"/>
  </cols>
  <sheetData>
    <row r="1" spans="1:12" s="11" customFormat="1" ht="17.399999999999999" x14ac:dyDescent="0.3">
      <c r="A1" s="11" t="s">
        <v>220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" customHeight="1" x14ac:dyDescent="0.25">
      <c r="A2" s="101" t="s">
        <v>5</v>
      </c>
      <c r="B2" s="214" t="s">
        <v>23</v>
      </c>
      <c r="C2" s="216">
        <v>2016</v>
      </c>
      <c r="D2" s="216">
        <v>2017</v>
      </c>
      <c r="E2" s="216">
        <v>2018</v>
      </c>
      <c r="F2" s="216">
        <v>2019</v>
      </c>
      <c r="G2" s="216">
        <v>2020</v>
      </c>
      <c r="H2" s="213">
        <v>2021</v>
      </c>
      <c r="I2" s="213"/>
      <c r="J2" s="213"/>
      <c r="K2" s="213"/>
      <c r="L2" s="213"/>
    </row>
    <row r="3" spans="1:12" ht="17.399999999999999" customHeight="1" x14ac:dyDescent="0.3">
      <c r="B3" s="232"/>
      <c r="C3" s="217"/>
      <c r="D3" s="217"/>
      <c r="E3" s="217"/>
      <c r="F3" s="217"/>
      <c r="G3" s="217"/>
      <c r="H3" s="115" t="s">
        <v>74</v>
      </c>
      <c r="I3" s="116" t="s">
        <v>75</v>
      </c>
      <c r="J3" s="116" t="s">
        <v>76</v>
      </c>
      <c r="K3" s="116" t="s">
        <v>77</v>
      </c>
      <c r="L3" s="117" t="s">
        <v>9</v>
      </c>
    </row>
    <row r="4" spans="1:12" x14ac:dyDescent="0.25">
      <c r="A4" s="22" t="s">
        <v>24</v>
      </c>
      <c r="B4" s="51">
        <v>21862189</v>
      </c>
      <c r="C4" s="107">
        <v>1655110</v>
      </c>
      <c r="D4" s="107">
        <v>8951200</v>
      </c>
      <c r="E4" s="107">
        <v>3313321</v>
      </c>
      <c r="F4" s="107">
        <v>113000</v>
      </c>
      <c r="G4" s="107">
        <v>2414461</v>
      </c>
      <c r="H4" s="107">
        <v>0</v>
      </c>
      <c r="I4" s="107">
        <v>0</v>
      </c>
      <c r="J4" s="107">
        <v>1033524</v>
      </c>
      <c r="K4" s="107">
        <v>0</v>
      </c>
      <c r="L4" s="108">
        <v>1033524</v>
      </c>
    </row>
    <row r="5" spans="1:12" x14ac:dyDescent="0.25">
      <c r="A5" s="22" t="s">
        <v>25</v>
      </c>
      <c r="B5" s="51">
        <v>17555889</v>
      </c>
      <c r="C5" s="83">
        <v>905000</v>
      </c>
      <c r="D5" s="83">
        <v>6196650</v>
      </c>
      <c r="E5" s="83">
        <v>800000</v>
      </c>
      <c r="F5" s="83">
        <v>9694973</v>
      </c>
      <c r="G5" s="83">
        <v>590200</v>
      </c>
      <c r="H5" s="83">
        <v>188000</v>
      </c>
      <c r="I5" s="83">
        <v>0</v>
      </c>
      <c r="J5" s="83">
        <v>550000</v>
      </c>
      <c r="K5" s="83">
        <v>0</v>
      </c>
      <c r="L5" s="80">
        <v>738000</v>
      </c>
    </row>
    <row r="6" spans="1:12" x14ac:dyDescent="0.25">
      <c r="A6" s="22" t="s">
        <v>26</v>
      </c>
      <c r="B6" s="51">
        <v>231810</v>
      </c>
      <c r="C6" s="83">
        <v>126230</v>
      </c>
      <c r="D6" s="83">
        <v>0</v>
      </c>
      <c r="E6" s="83">
        <v>125036</v>
      </c>
      <c r="F6" s="83">
        <v>0</v>
      </c>
      <c r="G6" s="83">
        <v>0</v>
      </c>
      <c r="H6" s="83">
        <v>0</v>
      </c>
      <c r="I6" s="83">
        <v>0</v>
      </c>
      <c r="J6" s="83">
        <v>0</v>
      </c>
      <c r="K6" s="83">
        <v>0</v>
      </c>
      <c r="L6" s="80">
        <v>0</v>
      </c>
    </row>
    <row r="7" spans="1:12" x14ac:dyDescent="0.25">
      <c r="A7" s="22" t="s">
        <v>27</v>
      </c>
      <c r="B7" s="51">
        <v>29999736</v>
      </c>
      <c r="C7" s="83">
        <v>4111587</v>
      </c>
      <c r="D7" s="83">
        <v>1707900</v>
      </c>
      <c r="E7" s="83">
        <v>7539625</v>
      </c>
      <c r="F7" s="83">
        <v>6449196</v>
      </c>
      <c r="G7" s="83">
        <v>983084</v>
      </c>
      <c r="H7" s="83">
        <v>11500</v>
      </c>
      <c r="I7" s="83">
        <v>1001300</v>
      </c>
      <c r="J7" s="83">
        <v>5020260</v>
      </c>
      <c r="K7" s="83">
        <v>0</v>
      </c>
      <c r="L7" s="80">
        <v>6033060</v>
      </c>
    </row>
    <row r="8" spans="1:12" x14ac:dyDescent="0.25">
      <c r="A8" s="22" t="s">
        <v>28</v>
      </c>
      <c r="B8" s="51">
        <v>18269723</v>
      </c>
      <c r="C8" s="83">
        <v>1236801</v>
      </c>
      <c r="D8" s="83">
        <v>7343033</v>
      </c>
      <c r="E8" s="83">
        <v>1053000</v>
      </c>
      <c r="F8" s="83">
        <v>6378826</v>
      </c>
      <c r="G8" s="83">
        <v>986400</v>
      </c>
      <c r="H8" s="83">
        <v>0</v>
      </c>
      <c r="I8" s="83">
        <v>1139407</v>
      </c>
      <c r="J8" s="83">
        <v>483418</v>
      </c>
      <c r="K8" s="83">
        <v>0</v>
      </c>
      <c r="L8" s="80">
        <v>1622825</v>
      </c>
    </row>
    <row r="9" spans="1:12" x14ac:dyDescent="0.25">
      <c r="A9" s="22" t="s">
        <v>29</v>
      </c>
      <c r="B9" s="51">
        <v>6240148</v>
      </c>
      <c r="C9" s="83">
        <v>2443686</v>
      </c>
      <c r="D9" s="83">
        <v>144400</v>
      </c>
      <c r="E9" s="83">
        <v>2105500</v>
      </c>
      <c r="F9" s="83">
        <v>232250</v>
      </c>
      <c r="G9" s="83">
        <v>847750</v>
      </c>
      <c r="H9" s="83">
        <v>1416200</v>
      </c>
      <c r="I9" s="83">
        <v>32000</v>
      </c>
      <c r="J9" s="83">
        <v>450400</v>
      </c>
      <c r="K9" s="83">
        <v>0</v>
      </c>
      <c r="L9" s="80">
        <v>1898600</v>
      </c>
    </row>
    <row r="10" spans="1:12" x14ac:dyDescent="0.25">
      <c r="A10" s="22" t="s">
        <v>30</v>
      </c>
      <c r="B10" s="51">
        <v>24102773</v>
      </c>
      <c r="C10" s="83">
        <v>594780</v>
      </c>
      <c r="D10" s="83">
        <v>1059110</v>
      </c>
      <c r="E10" s="83">
        <v>5430628</v>
      </c>
      <c r="F10" s="83">
        <v>7428232</v>
      </c>
      <c r="G10" s="83">
        <v>1022949</v>
      </c>
      <c r="H10" s="83">
        <v>58000</v>
      </c>
      <c r="I10" s="83">
        <v>1289856</v>
      </c>
      <c r="J10" s="83">
        <v>778292</v>
      </c>
      <c r="K10" s="83">
        <v>0</v>
      </c>
      <c r="L10" s="80">
        <v>2126148</v>
      </c>
    </row>
    <row r="11" spans="1:12" x14ac:dyDescent="0.25">
      <c r="A11" s="22" t="s">
        <v>31</v>
      </c>
      <c r="B11" s="51">
        <v>0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5000</v>
      </c>
      <c r="J11" s="83">
        <v>0</v>
      </c>
      <c r="K11" s="83">
        <v>0</v>
      </c>
      <c r="L11" s="80">
        <v>5000</v>
      </c>
    </row>
    <row r="12" spans="1:12" x14ac:dyDescent="0.25">
      <c r="A12" s="22" t="s">
        <v>32</v>
      </c>
      <c r="B12" s="51">
        <v>12597327</v>
      </c>
      <c r="C12" s="83">
        <v>6875350</v>
      </c>
      <c r="D12" s="83">
        <v>1447300</v>
      </c>
      <c r="E12" s="83">
        <v>1026665</v>
      </c>
      <c r="F12" s="83">
        <v>8296861</v>
      </c>
      <c r="G12" s="83">
        <v>3206240</v>
      </c>
      <c r="H12" s="83">
        <v>340560</v>
      </c>
      <c r="I12" s="83">
        <v>27000</v>
      </c>
      <c r="J12" s="83">
        <v>5000</v>
      </c>
      <c r="K12" s="83">
        <v>0</v>
      </c>
      <c r="L12" s="80">
        <v>372560</v>
      </c>
    </row>
    <row r="13" spans="1:12" x14ac:dyDescent="0.25">
      <c r="A13" s="22" t="s">
        <v>33</v>
      </c>
      <c r="B13" s="51">
        <v>847082</v>
      </c>
      <c r="C13" s="83">
        <v>500261</v>
      </c>
      <c r="D13" s="83">
        <v>0</v>
      </c>
      <c r="E13" s="83">
        <v>55500</v>
      </c>
      <c r="F13" s="83">
        <v>17000</v>
      </c>
      <c r="G13" s="83">
        <v>444750</v>
      </c>
      <c r="H13" s="83">
        <v>0</v>
      </c>
      <c r="I13" s="83">
        <v>0</v>
      </c>
      <c r="J13" s="83">
        <v>0</v>
      </c>
      <c r="K13" s="83">
        <v>0</v>
      </c>
      <c r="L13" s="80">
        <v>0</v>
      </c>
    </row>
    <row r="14" spans="1:12" x14ac:dyDescent="0.25">
      <c r="A14" s="22" t="s">
        <v>34</v>
      </c>
      <c r="B14" s="51">
        <v>4472495</v>
      </c>
      <c r="C14" s="83">
        <v>0</v>
      </c>
      <c r="D14" s="83">
        <v>5000</v>
      </c>
      <c r="E14" s="83">
        <v>3074790</v>
      </c>
      <c r="F14" s="83">
        <v>30000</v>
      </c>
      <c r="G14" s="83">
        <v>94250</v>
      </c>
      <c r="H14" s="83">
        <v>0</v>
      </c>
      <c r="I14" s="83">
        <v>0</v>
      </c>
      <c r="J14" s="83">
        <v>0</v>
      </c>
      <c r="K14" s="83">
        <v>0</v>
      </c>
      <c r="L14" s="80">
        <v>0</v>
      </c>
    </row>
    <row r="15" spans="1:12" x14ac:dyDescent="0.25">
      <c r="A15" s="22" t="s">
        <v>35</v>
      </c>
      <c r="B15" s="51">
        <v>29850820</v>
      </c>
      <c r="C15" s="83">
        <v>1739547</v>
      </c>
      <c r="D15" s="83">
        <v>16307314</v>
      </c>
      <c r="E15" s="83">
        <v>2700481</v>
      </c>
      <c r="F15" s="83">
        <v>2603193</v>
      </c>
      <c r="G15" s="83">
        <v>19825155</v>
      </c>
      <c r="H15" s="83">
        <v>2017754</v>
      </c>
      <c r="I15" s="83">
        <v>178311</v>
      </c>
      <c r="J15" s="83">
        <v>200</v>
      </c>
      <c r="K15" s="83">
        <v>0</v>
      </c>
      <c r="L15" s="80">
        <v>2196265</v>
      </c>
    </row>
    <row r="16" spans="1:12" x14ac:dyDescent="0.25">
      <c r="A16" s="22" t="s">
        <v>36</v>
      </c>
      <c r="B16" s="51">
        <v>494289</v>
      </c>
      <c r="C16" s="83">
        <v>0</v>
      </c>
      <c r="D16" s="83">
        <v>549209</v>
      </c>
      <c r="E16" s="83">
        <v>2400</v>
      </c>
      <c r="F16" s="83">
        <v>201304</v>
      </c>
      <c r="G16" s="83">
        <v>27000</v>
      </c>
      <c r="H16" s="83">
        <v>0</v>
      </c>
      <c r="I16" s="83">
        <v>22000</v>
      </c>
      <c r="J16" s="83">
        <v>0</v>
      </c>
      <c r="K16" s="83">
        <v>0</v>
      </c>
      <c r="L16" s="80">
        <v>22000</v>
      </c>
    </row>
    <row r="17" spans="1:12" x14ac:dyDescent="0.25">
      <c r="A17" s="22" t="s">
        <v>37</v>
      </c>
      <c r="B17" s="51">
        <v>114318540</v>
      </c>
      <c r="C17" s="83">
        <v>13635628</v>
      </c>
      <c r="D17" s="83">
        <v>13031191</v>
      </c>
      <c r="E17" s="83">
        <v>28432276</v>
      </c>
      <c r="F17" s="83">
        <v>28003755</v>
      </c>
      <c r="G17" s="83">
        <v>33446684</v>
      </c>
      <c r="H17" s="83">
        <v>3309465</v>
      </c>
      <c r="I17" s="83">
        <v>13390185</v>
      </c>
      <c r="J17" s="83">
        <v>7967278</v>
      </c>
      <c r="K17" s="83">
        <v>0</v>
      </c>
      <c r="L17" s="80">
        <v>24666928</v>
      </c>
    </row>
    <row r="18" spans="1:12" x14ac:dyDescent="0.25">
      <c r="A18" s="22" t="s">
        <v>38</v>
      </c>
      <c r="B18" s="51">
        <v>680480</v>
      </c>
      <c r="C18" s="83">
        <v>2000</v>
      </c>
      <c r="D18" s="83">
        <v>175000</v>
      </c>
      <c r="E18" s="83">
        <v>7000</v>
      </c>
      <c r="F18" s="83">
        <v>151000</v>
      </c>
      <c r="G18" s="83">
        <v>150000</v>
      </c>
      <c r="H18" s="83">
        <v>0</v>
      </c>
      <c r="I18" s="83">
        <v>0</v>
      </c>
      <c r="J18" s="83">
        <v>0</v>
      </c>
      <c r="K18" s="83">
        <v>0</v>
      </c>
      <c r="L18" s="80">
        <v>0</v>
      </c>
    </row>
    <row r="19" spans="1:12" x14ac:dyDescent="0.25">
      <c r="A19" s="22" t="s">
        <v>39</v>
      </c>
      <c r="B19" s="51">
        <v>3963844</v>
      </c>
      <c r="C19" s="83">
        <v>379979</v>
      </c>
      <c r="D19" s="83">
        <v>1718750</v>
      </c>
      <c r="E19" s="83">
        <v>0</v>
      </c>
      <c r="F19" s="83">
        <v>184383</v>
      </c>
      <c r="G19" s="83">
        <v>1962249</v>
      </c>
      <c r="H19" s="83">
        <v>0</v>
      </c>
      <c r="I19" s="83">
        <v>0</v>
      </c>
      <c r="J19" s="83">
        <v>0</v>
      </c>
      <c r="K19" s="83">
        <v>0</v>
      </c>
      <c r="L19" s="80">
        <v>0</v>
      </c>
    </row>
    <row r="20" spans="1:12" x14ac:dyDescent="0.25">
      <c r="A20" s="22" t="s">
        <v>40</v>
      </c>
      <c r="B20" s="51">
        <v>90583725</v>
      </c>
      <c r="C20" s="83">
        <v>16000</v>
      </c>
      <c r="D20" s="83">
        <v>10470950</v>
      </c>
      <c r="E20" s="83">
        <v>5855870</v>
      </c>
      <c r="F20" s="83">
        <v>15130353</v>
      </c>
      <c r="G20" s="83">
        <v>5926490</v>
      </c>
      <c r="H20" s="83">
        <v>5678942</v>
      </c>
      <c r="I20" s="83">
        <v>2118000</v>
      </c>
      <c r="J20" s="83">
        <v>29750</v>
      </c>
      <c r="K20" s="83">
        <v>0</v>
      </c>
      <c r="L20" s="80">
        <v>7826692</v>
      </c>
    </row>
    <row r="21" spans="1:12" x14ac:dyDescent="0.25">
      <c r="A21" s="22" t="s">
        <v>41</v>
      </c>
      <c r="B21" s="51">
        <v>693393</v>
      </c>
      <c r="C21" s="83">
        <v>12000</v>
      </c>
      <c r="D21" s="83">
        <v>3000</v>
      </c>
      <c r="E21" s="83">
        <v>4500</v>
      </c>
      <c r="F21" s="83">
        <v>109200</v>
      </c>
      <c r="G21" s="83">
        <v>40000</v>
      </c>
      <c r="H21" s="83">
        <v>0</v>
      </c>
      <c r="I21" s="83">
        <v>0</v>
      </c>
      <c r="J21" s="83">
        <v>0</v>
      </c>
      <c r="K21" s="83">
        <v>0</v>
      </c>
      <c r="L21" s="80">
        <v>0</v>
      </c>
    </row>
    <row r="22" spans="1:12" x14ac:dyDescent="0.25">
      <c r="A22" s="22" t="s">
        <v>42</v>
      </c>
      <c r="B22" s="51">
        <v>2874114</v>
      </c>
      <c r="C22" s="83">
        <v>1328563</v>
      </c>
      <c r="D22" s="83">
        <v>155174</v>
      </c>
      <c r="E22" s="83">
        <v>1301586</v>
      </c>
      <c r="F22" s="83">
        <v>0</v>
      </c>
      <c r="G22" s="83">
        <v>0</v>
      </c>
      <c r="H22" s="83">
        <v>262036</v>
      </c>
      <c r="I22" s="83">
        <v>12500</v>
      </c>
      <c r="J22" s="83">
        <v>0</v>
      </c>
      <c r="K22" s="83">
        <v>0</v>
      </c>
      <c r="L22" s="80">
        <v>274536</v>
      </c>
    </row>
    <row r="23" spans="1:12" x14ac:dyDescent="0.25">
      <c r="A23" s="22" t="s">
        <v>43</v>
      </c>
      <c r="B23" s="51">
        <v>43855942</v>
      </c>
      <c r="C23" s="83">
        <v>3803800</v>
      </c>
      <c r="D23" s="83">
        <v>8685602</v>
      </c>
      <c r="E23" s="83">
        <v>15463607</v>
      </c>
      <c r="F23" s="83">
        <v>3193066</v>
      </c>
      <c r="G23" s="83">
        <v>12222317</v>
      </c>
      <c r="H23" s="83">
        <v>6994940</v>
      </c>
      <c r="I23" s="83">
        <v>18000</v>
      </c>
      <c r="J23" s="83">
        <v>1712198</v>
      </c>
      <c r="K23" s="83">
        <v>0</v>
      </c>
      <c r="L23" s="80">
        <v>8725138</v>
      </c>
    </row>
    <row r="24" spans="1:12" x14ac:dyDescent="0.25">
      <c r="A24" s="22" t="s">
        <v>44</v>
      </c>
      <c r="B24" s="51">
        <v>11466469</v>
      </c>
      <c r="C24" s="83">
        <v>2377740</v>
      </c>
      <c r="D24" s="83">
        <v>1845305</v>
      </c>
      <c r="E24" s="83">
        <v>1335000</v>
      </c>
      <c r="F24" s="83">
        <v>8119400</v>
      </c>
      <c r="G24" s="83">
        <v>723550</v>
      </c>
      <c r="H24" s="83">
        <v>0</v>
      </c>
      <c r="I24" s="83">
        <v>0</v>
      </c>
      <c r="J24" s="83">
        <v>0</v>
      </c>
      <c r="K24" s="83">
        <v>0</v>
      </c>
      <c r="L24" s="80">
        <v>0</v>
      </c>
    </row>
    <row r="25" spans="1:12" x14ac:dyDescent="0.25">
      <c r="A25" s="22" t="s">
        <v>45</v>
      </c>
      <c r="B25" s="51">
        <v>2734408</v>
      </c>
      <c r="C25" s="83">
        <v>445160</v>
      </c>
      <c r="D25" s="83">
        <v>172000</v>
      </c>
      <c r="E25" s="83">
        <v>90000</v>
      </c>
      <c r="F25" s="83">
        <v>1424000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0">
        <v>0</v>
      </c>
    </row>
    <row r="26" spans="1:12" x14ac:dyDescent="0.25">
      <c r="A26" s="22" t="s">
        <v>46</v>
      </c>
      <c r="B26" s="51">
        <v>62455348</v>
      </c>
      <c r="C26" s="83">
        <v>3288720</v>
      </c>
      <c r="D26" s="83">
        <v>17430066</v>
      </c>
      <c r="E26" s="83">
        <v>2146646</v>
      </c>
      <c r="F26" s="83">
        <v>421150</v>
      </c>
      <c r="G26" s="83">
        <v>10742190</v>
      </c>
      <c r="H26" s="83">
        <v>1966223</v>
      </c>
      <c r="I26" s="83">
        <v>1145487</v>
      </c>
      <c r="J26" s="83">
        <v>6731813</v>
      </c>
      <c r="K26" s="83">
        <v>0</v>
      </c>
      <c r="L26" s="80">
        <v>9843523</v>
      </c>
    </row>
    <row r="27" spans="1:12" x14ac:dyDescent="0.25">
      <c r="A27" s="22" t="s">
        <v>47</v>
      </c>
      <c r="B27" s="51">
        <v>9243819</v>
      </c>
      <c r="C27" s="83">
        <v>320000</v>
      </c>
      <c r="D27" s="83">
        <v>2744719</v>
      </c>
      <c r="E27" s="83">
        <v>550000</v>
      </c>
      <c r="F27" s="83">
        <v>0</v>
      </c>
      <c r="G27" s="83">
        <v>248400</v>
      </c>
      <c r="H27" s="83">
        <v>2983264</v>
      </c>
      <c r="I27" s="83">
        <v>0</v>
      </c>
      <c r="J27" s="83">
        <v>0</v>
      </c>
      <c r="K27" s="83">
        <v>0</v>
      </c>
      <c r="L27" s="80">
        <v>2983264</v>
      </c>
    </row>
    <row r="28" spans="1:12" x14ac:dyDescent="0.25">
      <c r="A28" s="22" t="s">
        <v>48</v>
      </c>
      <c r="B28" s="51">
        <v>38446758</v>
      </c>
      <c r="C28" s="83">
        <v>1790619</v>
      </c>
      <c r="D28" s="83">
        <v>2761550</v>
      </c>
      <c r="E28" s="83">
        <v>15776600</v>
      </c>
      <c r="F28" s="83">
        <v>2451000</v>
      </c>
      <c r="G28" s="83">
        <v>9847800</v>
      </c>
      <c r="H28" s="83">
        <v>5597700</v>
      </c>
      <c r="I28" s="83">
        <v>0</v>
      </c>
      <c r="J28" s="83">
        <v>0</v>
      </c>
      <c r="K28" s="83">
        <v>0</v>
      </c>
      <c r="L28" s="80">
        <v>5597700</v>
      </c>
    </row>
    <row r="29" spans="1:12" x14ac:dyDescent="0.25">
      <c r="A29" s="22" t="s">
        <v>49</v>
      </c>
      <c r="B29" s="51">
        <v>25697854</v>
      </c>
      <c r="C29" s="83">
        <v>1526500</v>
      </c>
      <c r="D29" s="83">
        <v>314400</v>
      </c>
      <c r="E29" s="83">
        <v>12389078</v>
      </c>
      <c r="F29" s="83">
        <v>1462840</v>
      </c>
      <c r="G29" s="83">
        <v>1426600</v>
      </c>
      <c r="H29" s="83">
        <v>0</v>
      </c>
      <c r="I29" s="83">
        <v>3686677</v>
      </c>
      <c r="J29" s="83">
        <v>1056324</v>
      </c>
      <c r="K29" s="83">
        <v>0</v>
      </c>
      <c r="L29" s="80">
        <v>4743001</v>
      </c>
    </row>
    <row r="30" spans="1:12" x14ac:dyDescent="0.25">
      <c r="A30" s="22" t="s">
        <v>50</v>
      </c>
      <c r="B30" s="51">
        <v>24660455</v>
      </c>
      <c r="C30" s="83">
        <v>5583041</v>
      </c>
      <c r="D30" s="83">
        <v>1044300</v>
      </c>
      <c r="E30" s="83">
        <v>7816500</v>
      </c>
      <c r="F30" s="83">
        <v>10393950</v>
      </c>
      <c r="G30" s="83">
        <v>1293500</v>
      </c>
      <c r="H30" s="83">
        <v>1489600</v>
      </c>
      <c r="I30" s="83">
        <v>437100</v>
      </c>
      <c r="J30" s="83">
        <v>0</v>
      </c>
      <c r="K30" s="83">
        <v>0</v>
      </c>
      <c r="L30" s="80">
        <v>1926700</v>
      </c>
    </row>
    <row r="31" spans="1:12" x14ac:dyDescent="0.25">
      <c r="A31" s="22" t="s">
        <v>51</v>
      </c>
      <c r="B31" s="51">
        <v>877802</v>
      </c>
      <c r="C31" s="83">
        <v>615940</v>
      </c>
      <c r="D31" s="83">
        <v>1121442</v>
      </c>
      <c r="E31" s="83">
        <v>32000</v>
      </c>
      <c r="F31" s="83">
        <v>526240</v>
      </c>
      <c r="G31" s="83">
        <v>992696</v>
      </c>
      <c r="H31" s="83">
        <v>0</v>
      </c>
      <c r="I31" s="83">
        <v>0</v>
      </c>
      <c r="J31" s="83">
        <v>0</v>
      </c>
      <c r="K31" s="83">
        <v>0</v>
      </c>
      <c r="L31" s="80">
        <v>0</v>
      </c>
    </row>
    <row r="32" spans="1:12" x14ac:dyDescent="0.25">
      <c r="A32" s="22" t="s">
        <v>52</v>
      </c>
      <c r="B32" s="51">
        <v>30948719</v>
      </c>
      <c r="C32" s="83">
        <v>7947449</v>
      </c>
      <c r="D32" s="83">
        <v>11948110</v>
      </c>
      <c r="E32" s="83">
        <v>1474550</v>
      </c>
      <c r="F32" s="83">
        <v>10190810</v>
      </c>
      <c r="G32" s="83">
        <v>11450252</v>
      </c>
      <c r="H32" s="83">
        <v>44010</v>
      </c>
      <c r="I32" s="83">
        <v>607100</v>
      </c>
      <c r="J32" s="83">
        <v>332700</v>
      </c>
      <c r="K32" s="83">
        <v>0</v>
      </c>
      <c r="L32" s="80">
        <v>983810</v>
      </c>
    </row>
    <row r="33" spans="1:12" x14ac:dyDescent="0.25">
      <c r="A33" s="22" t="s">
        <v>53</v>
      </c>
      <c r="B33" s="51">
        <v>1583043</v>
      </c>
      <c r="C33" s="83">
        <v>0</v>
      </c>
      <c r="D33" s="83">
        <v>15000</v>
      </c>
      <c r="E33" s="83">
        <v>27649</v>
      </c>
      <c r="F33" s="83">
        <v>0</v>
      </c>
      <c r="G33" s="83">
        <v>175000</v>
      </c>
      <c r="H33" s="83">
        <v>0</v>
      </c>
      <c r="I33" s="83">
        <v>0</v>
      </c>
      <c r="J33" s="83">
        <v>0</v>
      </c>
      <c r="K33" s="83">
        <v>0</v>
      </c>
      <c r="L33" s="80">
        <v>0</v>
      </c>
    </row>
    <row r="34" spans="1:12" x14ac:dyDescent="0.25">
      <c r="A34" s="22" t="s">
        <v>54</v>
      </c>
      <c r="B34" s="51">
        <v>17096887</v>
      </c>
      <c r="C34" s="83">
        <v>1573758</v>
      </c>
      <c r="D34" s="83">
        <v>5689921</v>
      </c>
      <c r="E34" s="83">
        <v>6595990</v>
      </c>
      <c r="F34" s="83">
        <v>6498999</v>
      </c>
      <c r="G34" s="83">
        <v>3942358</v>
      </c>
      <c r="H34" s="83">
        <v>4470150</v>
      </c>
      <c r="I34" s="83">
        <v>11380</v>
      </c>
      <c r="J34" s="83">
        <v>3000</v>
      </c>
      <c r="K34" s="83">
        <v>0</v>
      </c>
      <c r="L34" s="80">
        <v>4484530</v>
      </c>
    </row>
    <row r="35" spans="1:12" x14ac:dyDescent="0.25">
      <c r="A35" s="22" t="s">
        <v>55</v>
      </c>
      <c r="B35" s="51">
        <v>171368042</v>
      </c>
      <c r="C35" s="83">
        <v>11240307</v>
      </c>
      <c r="D35" s="83">
        <v>35498731</v>
      </c>
      <c r="E35" s="83">
        <v>18686909</v>
      </c>
      <c r="F35" s="83">
        <v>33403024</v>
      </c>
      <c r="G35" s="83">
        <v>21734341</v>
      </c>
      <c r="H35" s="83">
        <v>2754474</v>
      </c>
      <c r="I35" s="83">
        <v>7489636</v>
      </c>
      <c r="J35" s="83">
        <v>15196069</v>
      </c>
      <c r="K35" s="83">
        <v>0</v>
      </c>
      <c r="L35" s="80">
        <v>25440179</v>
      </c>
    </row>
    <row r="36" spans="1:12" x14ac:dyDescent="0.25">
      <c r="A36" s="22" t="s">
        <v>56</v>
      </c>
      <c r="B36" s="51">
        <v>20605644</v>
      </c>
      <c r="C36" s="83">
        <v>6351301</v>
      </c>
      <c r="D36" s="83">
        <v>35500</v>
      </c>
      <c r="E36" s="83">
        <v>95100</v>
      </c>
      <c r="F36" s="83">
        <v>6483000</v>
      </c>
      <c r="G36" s="83">
        <v>1530371</v>
      </c>
      <c r="H36" s="83">
        <v>0</v>
      </c>
      <c r="I36" s="83">
        <v>85000</v>
      </c>
      <c r="J36" s="83">
        <v>0</v>
      </c>
      <c r="K36" s="83">
        <v>0</v>
      </c>
      <c r="L36" s="80">
        <v>85000</v>
      </c>
    </row>
    <row r="37" spans="1:12" x14ac:dyDescent="0.25">
      <c r="A37" s="22" t="s">
        <v>57</v>
      </c>
      <c r="B37" s="51">
        <v>29080374</v>
      </c>
      <c r="C37" s="83">
        <v>2485526</v>
      </c>
      <c r="D37" s="83">
        <v>2651600</v>
      </c>
      <c r="E37" s="83">
        <v>7303902</v>
      </c>
      <c r="F37" s="83">
        <v>3914900</v>
      </c>
      <c r="G37" s="83">
        <v>1525000</v>
      </c>
      <c r="H37" s="83">
        <v>400000</v>
      </c>
      <c r="I37" s="83">
        <v>0</v>
      </c>
      <c r="J37" s="83">
        <v>4435200</v>
      </c>
      <c r="K37" s="83">
        <v>0</v>
      </c>
      <c r="L37" s="80">
        <v>4835200</v>
      </c>
    </row>
    <row r="38" spans="1:12" x14ac:dyDescent="0.25">
      <c r="A38" s="22" t="s">
        <v>58</v>
      </c>
      <c r="B38" s="51">
        <v>11712550</v>
      </c>
      <c r="C38" s="83">
        <v>3363069</v>
      </c>
      <c r="D38" s="83">
        <v>2672026</v>
      </c>
      <c r="E38" s="83">
        <v>0</v>
      </c>
      <c r="F38" s="83">
        <v>5086513</v>
      </c>
      <c r="G38" s="83">
        <v>511025</v>
      </c>
      <c r="H38" s="83">
        <v>0</v>
      </c>
      <c r="I38" s="83">
        <v>327631</v>
      </c>
      <c r="J38" s="83">
        <v>0</v>
      </c>
      <c r="K38" s="83">
        <v>0</v>
      </c>
      <c r="L38" s="80">
        <v>327631</v>
      </c>
    </row>
    <row r="39" spans="1:12" x14ac:dyDescent="0.25">
      <c r="A39" s="22" t="s">
        <v>59</v>
      </c>
      <c r="B39" s="51">
        <v>4673573</v>
      </c>
      <c r="C39" s="83">
        <v>953900</v>
      </c>
      <c r="D39" s="83">
        <v>429114</v>
      </c>
      <c r="E39" s="83">
        <v>489418</v>
      </c>
      <c r="F39" s="83">
        <v>2153542</v>
      </c>
      <c r="G39" s="83">
        <v>28006</v>
      </c>
      <c r="H39" s="83">
        <v>0</v>
      </c>
      <c r="I39" s="83">
        <v>0</v>
      </c>
      <c r="J39" s="83">
        <v>2542703</v>
      </c>
      <c r="K39" s="83">
        <v>0</v>
      </c>
      <c r="L39" s="80">
        <v>2542703</v>
      </c>
    </row>
    <row r="40" spans="1:12" x14ac:dyDescent="0.25">
      <c r="A40" s="22" t="s">
        <v>60</v>
      </c>
      <c r="B40" s="51">
        <v>288873</v>
      </c>
      <c r="C40" s="83">
        <v>0</v>
      </c>
      <c r="D40" s="83">
        <v>51000</v>
      </c>
      <c r="E40" s="83">
        <v>0</v>
      </c>
      <c r="F40" s="83">
        <v>1079</v>
      </c>
      <c r="G40" s="83">
        <v>0</v>
      </c>
      <c r="H40" s="83">
        <v>0</v>
      </c>
      <c r="I40" s="83">
        <v>0</v>
      </c>
      <c r="J40" s="83">
        <v>0</v>
      </c>
      <c r="K40" s="83">
        <v>0</v>
      </c>
      <c r="L40" s="80">
        <v>0</v>
      </c>
    </row>
    <row r="41" spans="1:12" x14ac:dyDescent="0.25">
      <c r="A41" s="22" t="s">
        <v>61</v>
      </c>
      <c r="B41" s="51">
        <v>455465</v>
      </c>
      <c r="C41" s="83">
        <v>14850</v>
      </c>
      <c r="D41" s="83">
        <v>138800</v>
      </c>
      <c r="E41" s="83">
        <v>15881</v>
      </c>
      <c r="F41" s="83">
        <v>0</v>
      </c>
      <c r="G41" s="83">
        <v>4450</v>
      </c>
      <c r="H41" s="83">
        <v>10999</v>
      </c>
      <c r="I41" s="83">
        <v>0</v>
      </c>
      <c r="J41" s="83">
        <v>0</v>
      </c>
      <c r="K41" s="83">
        <v>0</v>
      </c>
      <c r="L41" s="80">
        <v>10999</v>
      </c>
    </row>
    <row r="42" spans="1:12" x14ac:dyDescent="0.25">
      <c r="A42" s="22" t="s">
        <v>62</v>
      </c>
      <c r="B42" s="51">
        <v>26755533</v>
      </c>
      <c r="C42" s="83">
        <v>5668521</v>
      </c>
      <c r="D42" s="83">
        <v>4289000</v>
      </c>
      <c r="E42" s="83">
        <v>3814930</v>
      </c>
      <c r="F42" s="83">
        <v>10110197</v>
      </c>
      <c r="G42" s="83">
        <v>5895370</v>
      </c>
      <c r="H42" s="83">
        <v>355450</v>
      </c>
      <c r="I42" s="83">
        <v>658600</v>
      </c>
      <c r="J42" s="83">
        <v>0</v>
      </c>
      <c r="K42" s="83">
        <v>0</v>
      </c>
      <c r="L42" s="80">
        <v>1014050</v>
      </c>
    </row>
    <row r="43" spans="1:12" x14ac:dyDescent="0.25">
      <c r="A43" s="22" t="s">
        <v>63</v>
      </c>
      <c r="B43" s="51">
        <v>18638948</v>
      </c>
      <c r="C43" s="83">
        <v>6076026</v>
      </c>
      <c r="D43" s="83">
        <v>2029243</v>
      </c>
      <c r="E43" s="83">
        <v>1595207</v>
      </c>
      <c r="F43" s="83">
        <v>3731400</v>
      </c>
      <c r="G43" s="83">
        <v>2680955</v>
      </c>
      <c r="H43" s="83">
        <v>2215867</v>
      </c>
      <c r="I43" s="83">
        <v>52650</v>
      </c>
      <c r="J43" s="83">
        <v>100000</v>
      </c>
      <c r="K43" s="83">
        <v>0</v>
      </c>
      <c r="L43" s="80">
        <v>2368517</v>
      </c>
    </row>
    <row r="44" spans="1:12" x14ac:dyDescent="0.25">
      <c r="A44" s="22" t="s">
        <v>64</v>
      </c>
      <c r="B44" s="51">
        <v>213450</v>
      </c>
      <c r="C44" s="83">
        <v>0</v>
      </c>
      <c r="D44" s="83">
        <v>0</v>
      </c>
      <c r="E44" s="83">
        <v>0</v>
      </c>
      <c r="F44" s="83">
        <v>0</v>
      </c>
      <c r="G44" s="83">
        <v>0</v>
      </c>
      <c r="H44" s="83">
        <v>0</v>
      </c>
      <c r="I44" s="83">
        <v>0</v>
      </c>
      <c r="J44" s="83">
        <v>10000</v>
      </c>
      <c r="K44" s="83">
        <v>0</v>
      </c>
      <c r="L44" s="80">
        <v>10000</v>
      </c>
    </row>
    <row r="45" spans="1:12" x14ac:dyDescent="0.25">
      <c r="A45" s="22" t="s">
        <v>65</v>
      </c>
      <c r="B45" s="51">
        <v>46916285</v>
      </c>
      <c r="C45" s="83">
        <v>12538885</v>
      </c>
      <c r="D45" s="83">
        <v>10480772</v>
      </c>
      <c r="E45" s="83">
        <v>4649638</v>
      </c>
      <c r="F45" s="83">
        <v>7403169</v>
      </c>
      <c r="G45" s="83">
        <v>13131076</v>
      </c>
      <c r="H45" s="83">
        <v>3665154</v>
      </c>
      <c r="I45" s="83">
        <v>3178637</v>
      </c>
      <c r="J45" s="83">
        <v>3604261</v>
      </c>
      <c r="K45" s="83">
        <v>0</v>
      </c>
      <c r="L45" s="80">
        <v>10448052</v>
      </c>
    </row>
    <row r="46" spans="1:12" x14ac:dyDescent="0.25">
      <c r="A46" s="22" t="s">
        <v>66</v>
      </c>
      <c r="B46" s="51">
        <v>10494882</v>
      </c>
      <c r="C46" s="83">
        <v>0</v>
      </c>
      <c r="D46" s="83">
        <v>5293650</v>
      </c>
      <c r="E46" s="83">
        <v>122164</v>
      </c>
      <c r="F46" s="83">
        <v>1133070</v>
      </c>
      <c r="G46" s="83">
        <v>5622710</v>
      </c>
      <c r="H46" s="83">
        <v>0</v>
      </c>
      <c r="I46" s="83">
        <v>443850</v>
      </c>
      <c r="J46" s="83">
        <v>0</v>
      </c>
      <c r="K46" s="83">
        <v>0</v>
      </c>
      <c r="L46" s="80">
        <v>443850</v>
      </c>
    </row>
    <row r="47" spans="1:12" x14ac:dyDescent="0.25">
      <c r="A47" s="22" t="s">
        <v>67</v>
      </c>
      <c r="B47" s="51">
        <v>48707227</v>
      </c>
      <c r="C47" s="83">
        <v>20984657</v>
      </c>
      <c r="D47" s="83">
        <v>6210233</v>
      </c>
      <c r="E47" s="83">
        <v>5785560</v>
      </c>
      <c r="F47" s="83">
        <v>6832335</v>
      </c>
      <c r="G47" s="83">
        <v>22839478</v>
      </c>
      <c r="H47" s="83">
        <v>0</v>
      </c>
      <c r="I47" s="83">
        <v>2850557</v>
      </c>
      <c r="J47" s="83">
        <v>0</v>
      </c>
      <c r="K47" s="83">
        <v>0</v>
      </c>
      <c r="L47" s="80">
        <v>2850557</v>
      </c>
    </row>
    <row r="48" spans="1:12" x14ac:dyDescent="0.25">
      <c r="A48" s="22" t="s">
        <v>68</v>
      </c>
      <c r="B48" s="51">
        <v>28837875</v>
      </c>
      <c r="C48" s="83">
        <v>1111786</v>
      </c>
      <c r="D48" s="83">
        <v>9617736</v>
      </c>
      <c r="E48" s="83">
        <v>2040108</v>
      </c>
      <c r="F48" s="83">
        <v>1055716</v>
      </c>
      <c r="G48" s="83">
        <v>7383962</v>
      </c>
      <c r="H48" s="83">
        <v>631350</v>
      </c>
      <c r="I48" s="83">
        <v>0</v>
      </c>
      <c r="J48" s="83">
        <v>12000</v>
      </c>
      <c r="K48" s="83">
        <v>0</v>
      </c>
      <c r="L48" s="80">
        <v>643350</v>
      </c>
    </row>
    <row r="49" spans="1:12" x14ac:dyDescent="0.25">
      <c r="A49" s="22" t="s">
        <v>69</v>
      </c>
      <c r="B49" s="51">
        <v>557000</v>
      </c>
      <c r="C49" s="83">
        <v>518485</v>
      </c>
      <c r="D49" s="83">
        <v>0</v>
      </c>
      <c r="E49" s="83">
        <v>0</v>
      </c>
      <c r="F49" s="83">
        <v>619610</v>
      </c>
      <c r="G49" s="83">
        <v>0</v>
      </c>
      <c r="H49" s="83">
        <v>0</v>
      </c>
      <c r="I49" s="83">
        <v>763408</v>
      </c>
      <c r="J49" s="83">
        <v>0</v>
      </c>
      <c r="K49" s="83">
        <v>0</v>
      </c>
      <c r="L49" s="80">
        <v>763408</v>
      </c>
    </row>
    <row r="50" spans="1:12" x14ac:dyDescent="0.25">
      <c r="A50" s="22" t="s">
        <v>70</v>
      </c>
      <c r="B50" s="51">
        <v>7370968</v>
      </c>
      <c r="C50" s="83">
        <v>1582000</v>
      </c>
      <c r="D50" s="83">
        <v>473556</v>
      </c>
      <c r="E50" s="83">
        <v>1281243</v>
      </c>
      <c r="F50" s="83">
        <v>1215160</v>
      </c>
      <c r="G50" s="83">
        <v>1291242</v>
      </c>
      <c r="H50" s="83">
        <v>863652</v>
      </c>
      <c r="I50" s="83">
        <v>730000</v>
      </c>
      <c r="J50" s="83">
        <v>0</v>
      </c>
      <c r="K50" s="83">
        <v>0</v>
      </c>
      <c r="L50" s="80">
        <v>1593652</v>
      </c>
    </row>
    <row r="51" spans="1:12" s="34" customFormat="1" x14ac:dyDescent="0.25">
      <c r="A51" s="34" t="s">
        <v>9</v>
      </c>
      <c r="B51" s="99">
        <v>1075382570</v>
      </c>
      <c r="C51" s="97">
        <v>137724562</v>
      </c>
      <c r="D51" s="97">
        <v>202908557</v>
      </c>
      <c r="E51" s="97">
        <v>172405858</v>
      </c>
      <c r="F51" s="97">
        <v>212847696</v>
      </c>
      <c r="G51" s="97">
        <v>209210311</v>
      </c>
      <c r="H51" s="97">
        <v>47725290</v>
      </c>
      <c r="I51" s="97">
        <v>41701272</v>
      </c>
      <c r="J51" s="97">
        <v>52054390</v>
      </c>
      <c r="K51" s="97">
        <v>0</v>
      </c>
      <c r="L51" s="98">
        <v>141480952</v>
      </c>
    </row>
    <row r="52" spans="1:12" x14ac:dyDescent="0.25">
      <c r="A52" s="22" t="s">
        <v>71</v>
      </c>
    </row>
  </sheetData>
  <mergeCells count="7">
    <mergeCell ref="H2:L2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scale="71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06E0D-C7C3-4997-92C5-C67F49E18107}">
  <sheetPr>
    <pageSetUpPr fitToPage="1"/>
  </sheetPr>
  <dimension ref="A1:K47"/>
  <sheetViews>
    <sheetView workbookViewId="0">
      <selection activeCell="N52" sqref="N52"/>
    </sheetView>
  </sheetViews>
  <sheetFormatPr defaultRowHeight="13.8" x14ac:dyDescent="0.3"/>
  <cols>
    <col min="1" max="1" width="13" style="22" customWidth="1"/>
    <col min="2" max="2" width="13.44140625" style="60" customWidth="1"/>
    <col min="3" max="3" width="10.33203125" style="24" customWidth="1"/>
    <col min="4" max="4" width="11.33203125" style="24" customWidth="1"/>
    <col min="5" max="5" width="10.88671875" style="193" customWidth="1"/>
    <col min="6" max="9" width="8.88671875" style="193"/>
    <col min="10" max="10" width="11.88671875" style="193" customWidth="1"/>
    <col min="11" max="11" width="8.88671875" style="191"/>
    <col min="12" max="16384" width="8.88671875" style="192"/>
  </cols>
  <sheetData>
    <row r="1" spans="1:11" s="113" customFormat="1" ht="18" x14ac:dyDescent="0.35">
      <c r="A1" s="11" t="s">
        <v>219</v>
      </c>
      <c r="B1" s="118"/>
      <c r="C1" s="118"/>
      <c r="D1" s="118"/>
      <c r="E1" s="196"/>
      <c r="F1" s="196"/>
      <c r="G1" s="196"/>
      <c r="H1" s="196"/>
      <c r="I1" s="196"/>
      <c r="J1" s="196"/>
      <c r="K1" s="197"/>
    </row>
    <row r="2" spans="1:11" s="194" customFormat="1" ht="15" customHeight="1" x14ac:dyDescent="0.3">
      <c r="A2" s="198" t="s">
        <v>5</v>
      </c>
      <c r="B2" s="233" t="s">
        <v>86</v>
      </c>
      <c r="C2" s="234">
        <v>2018</v>
      </c>
      <c r="D2" s="234">
        <v>2019</v>
      </c>
      <c r="E2" s="235">
        <v>2020</v>
      </c>
      <c r="F2" s="236">
        <v>2021</v>
      </c>
      <c r="G2" s="236"/>
      <c r="H2" s="236"/>
      <c r="I2" s="236"/>
      <c r="J2" s="236"/>
      <c r="K2" s="195"/>
    </row>
    <row r="3" spans="1:11" x14ac:dyDescent="0.3">
      <c r="A3" s="34" t="s">
        <v>73</v>
      </c>
      <c r="B3" s="233"/>
      <c r="C3" s="234"/>
      <c r="D3" s="234"/>
      <c r="E3" s="235"/>
      <c r="F3" s="202" t="s">
        <v>87</v>
      </c>
      <c r="G3" s="202" t="s">
        <v>88</v>
      </c>
      <c r="H3" s="202" t="s">
        <v>89</v>
      </c>
      <c r="I3" s="202" t="s">
        <v>90</v>
      </c>
      <c r="J3" s="202" t="s">
        <v>9</v>
      </c>
    </row>
    <row r="4" spans="1:11" x14ac:dyDescent="0.3">
      <c r="A4" s="22" t="s">
        <v>91</v>
      </c>
      <c r="B4" s="46">
        <v>14252465</v>
      </c>
      <c r="C4" s="107">
        <v>1509050</v>
      </c>
      <c r="D4" s="107">
        <v>1154111</v>
      </c>
      <c r="E4" s="200">
        <v>3329750</v>
      </c>
      <c r="F4" s="200">
        <v>144350</v>
      </c>
      <c r="G4" s="200">
        <v>0</v>
      </c>
      <c r="H4" s="200">
        <v>0</v>
      </c>
      <c r="I4" s="200">
        <v>0</v>
      </c>
      <c r="J4" s="201">
        <f>SUM(F4:I4)</f>
        <v>144350</v>
      </c>
    </row>
    <row r="5" spans="1:11" x14ac:dyDescent="0.3">
      <c r="A5" s="22" t="s">
        <v>97</v>
      </c>
      <c r="B5" s="51">
        <v>10373655</v>
      </c>
      <c r="C5" s="83">
        <v>2000</v>
      </c>
      <c r="D5" s="83">
        <v>733550</v>
      </c>
      <c r="E5" s="199">
        <v>1310700</v>
      </c>
      <c r="F5" s="199">
        <v>961155</v>
      </c>
      <c r="G5" s="199">
        <v>0</v>
      </c>
      <c r="H5" s="199">
        <v>0</v>
      </c>
      <c r="I5" s="199">
        <v>0</v>
      </c>
      <c r="J5" s="201">
        <f t="shared" ref="J5:J47" si="0">SUM(F5:I5)</f>
        <v>961155</v>
      </c>
    </row>
    <row r="6" spans="1:11" x14ac:dyDescent="0.3">
      <c r="A6" s="22" t="s">
        <v>100</v>
      </c>
      <c r="B6" s="51">
        <v>26190</v>
      </c>
      <c r="C6" s="83">
        <v>0</v>
      </c>
      <c r="D6" s="83">
        <v>0</v>
      </c>
      <c r="E6" s="199">
        <v>8000</v>
      </c>
      <c r="F6" s="199">
        <v>0</v>
      </c>
      <c r="G6" s="199">
        <v>0</v>
      </c>
      <c r="H6" s="199">
        <v>0</v>
      </c>
      <c r="I6" s="199">
        <v>0</v>
      </c>
      <c r="J6" s="201">
        <f t="shared" si="0"/>
        <v>0</v>
      </c>
    </row>
    <row r="7" spans="1:11" x14ac:dyDescent="0.3">
      <c r="A7" s="22" t="s">
        <v>101</v>
      </c>
      <c r="B7" s="51">
        <v>411033</v>
      </c>
      <c r="C7" s="83">
        <v>26000</v>
      </c>
      <c r="D7" s="83">
        <v>19936</v>
      </c>
      <c r="E7" s="199">
        <v>146328</v>
      </c>
      <c r="F7" s="199">
        <v>0</v>
      </c>
      <c r="G7" s="199">
        <v>5000</v>
      </c>
      <c r="H7" s="199">
        <v>0</v>
      </c>
      <c r="I7" s="199">
        <v>0</v>
      </c>
      <c r="J7" s="201">
        <f t="shared" si="0"/>
        <v>5000</v>
      </c>
    </row>
    <row r="8" spans="1:11" x14ac:dyDescent="0.3">
      <c r="A8" s="22" t="s">
        <v>102</v>
      </c>
      <c r="B8" s="51">
        <v>313799</v>
      </c>
      <c r="C8" s="83">
        <v>91700</v>
      </c>
      <c r="D8" s="83">
        <v>20000</v>
      </c>
      <c r="E8" s="199">
        <v>108200</v>
      </c>
      <c r="F8" s="199">
        <v>0</v>
      </c>
      <c r="G8" s="199">
        <v>0</v>
      </c>
      <c r="H8" s="199">
        <v>20000</v>
      </c>
      <c r="I8" s="199">
        <v>0</v>
      </c>
      <c r="J8" s="201">
        <f t="shared" si="0"/>
        <v>20000</v>
      </c>
    </row>
    <row r="9" spans="1:11" x14ac:dyDescent="0.3">
      <c r="A9" s="22" t="s">
        <v>103</v>
      </c>
      <c r="B9" s="51">
        <v>2314750</v>
      </c>
      <c r="C9" s="83">
        <v>396600</v>
      </c>
      <c r="D9" s="83">
        <v>247450</v>
      </c>
      <c r="E9" s="199">
        <v>77450</v>
      </c>
      <c r="F9" s="199">
        <v>7050</v>
      </c>
      <c r="G9" s="199">
        <v>193500</v>
      </c>
      <c r="H9" s="199">
        <v>0</v>
      </c>
      <c r="I9" s="199">
        <v>0</v>
      </c>
      <c r="J9" s="201">
        <f t="shared" si="0"/>
        <v>200550</v>
      </c>
    </row>
    <row r="10" spans="1:11" x14ac:dyDescent="0.3">
      <c r="A10" s="22" t="s">
        <v>104</v>
      </c>
      <c r="B10" s="51">
        <v>12579794</v>
      </c>
      <c r="C10" s="83">
        <v>199233</v>
      </c>
      <c r="D10" s="83">
        <v>326444</v>
      </c>
      <c r="E10" s="199">
        <v>250000</v>
      </c>
      <c r="F10" s="199">
        <v>265000</v>
      </c>
      <c r="G10" s="199">
        <v>71000</v>
      </c>
      <c r="H10" s="199">
        <v>551100</v>
      </c>
      <c r="I10" s="199">
        <v>0</v>
      </c>
      <c r="J10" s="201">
        <f t="shared" si="0"/>
        <v>887100</v>
      </c>
    </row>
    <row r="11" spans="1:11" x14ac:dyDescent="0.3">
      <c r="A11" s="22" t="s">
        <v>106</v>
      </c>
      <c r="B11" s="51">
        <v>644846</v>
      </c>
      <c r="C11" s="83">
        <v>550000</v>
      </c>
      <c r="D11" s="83">
        <v>0</v>
      </c>
      <c r="E11" s="199">
        <v>0</v>
      </c>
      <c r="F11" s="199">
        <v>0</v>
      </c>
      <c r="G11" s="199">
        <v>0</v>
      </c>
      <c r="H11" s="199">
        <v>0</v>
      </c>
      <c r="I11" s="199">
        <v>0</v>
      </c>
      <c r="J11" s="201">
        <f t="shared" si="0"/>
        <v>0</v>
      </c>
    </row>
    <row r="12" spans="1:11" x14ac:dyDescent="0.3">
      <c r="A12" s="22" t="s">
        <v>107</v>
      </c>
      <c r="B12" s="51">
        <v>1836394</v>
      </c>
      <c r="C12" s="83">
        <v>107216</v>
      </c>
      <c r="D12" s="83">
        <v>0</v>
      </c>
      <c r="E12" s="199">
        <v>348432</v>
      </c>
      <c r="F12" s="199">
        <v>0</v>
      </c>
      <c r="G12" s="199">
        <v>0</v>
      </c>
      <c r="H12" s="199">
        <v>28250</v>
      </c>
      <c r="I12" s="199">
        <v>0</v>
      </c>
      <c r="J12" s="201">
        <f t="shared" si="0"/>
        <v>28250</v>
      </c>
    </row>
    <row r="13" spans="1:11" x14ac:dyDescent="0.3">
      <c r="A13" s="22" t="s">
        <v>108</v>
      </c>
      <c r="B13" s="51">
        <v>51926</v>
      </c>
      <c r="C13" s="83">
        <v>40000</v>
      </c>
      <c r="D13" s="83">
        <v>39950</v>
      </c>
      <c r="E13" s="199">
        <v>31000</v>
      </c>
      <c r="F13" s="199">
        <v>0</v>
      </c>
      <c r="G13" s="199">
        <v>0</v>
      </c>
      <c r="H13" s="199">
        <v>0</v>
      </c>
      <c r="I13" s="199">
        <v>0</v>
      </c>
      <c r="J13" s="201">
        <f t="shared" si="0"/>
        <v>0</v>
      </c>
    </row>
    <row r="14" spans="1:11" x14ac:dyDescent="0.3">
      <c r="A14" s="22" t="s">
        <v>111</v>
      </c>
      <c r="B14" s="51">
        <v>535225</v>
      </c>
      <c r="C14" s="83">
        <v>80000</v>
      </c>
      <c r="D14" s="83">
        <v>0</v>
      </c>
      <c r="E14" s="199">
        <v>0</v>
      </c>
      <c r="F14" s="199">
        <v>1400</v>
      </c>
      <c r="G14" s="199">
        <v>0</v>
      </c>
      <c r="H14" s="199">
        <v>0</v>
      </c>
      <c r="I14" s="199">
        <v>0</v>
      </c>
      <c r="J14" s="201">
        <f t="shared" si="0"/>
        <v>1400</v>
      </c>
    </row>
    <row r="15" spans="1:11" x14ac:dyDescent="0.3">
      <c r="A15" s="22" t="s">
        <v>112</v>
      </c>
      <c r="B15" s="51">
        <v>631485</v>
      </c>
      <c r="C15" s="83">
        <v>133500</v>
      </c>
      <c r="D15" s="83">
        <v>41000</v>
      </c>
      <c r="E15" s="199">
        <v>151000</v>
      </c>
      <c r="F15" s="199">
        <v>0</v>
      </c>
      <c r="G15" s="199">
        <v>60000</v>
      </c>
      <c r="H15" s="199">
        <v>6900</v>
      </c>
      <c r="I15" s="199">
        <v>0</v>
      </c>
      <c r="J15" s="201">
        <f t="shared" si="0"/>
        <v>66900</v>
      </c>
    </row>
    <row r="16" spans="1:11" x14ac:dyDescent="0.3">
      <c r="A16" s="22" t="s">
        <v>114</v>
      </c>
      <c r="B16" s="51">
        <v>23600</v>
      </c>
      <c r="C16" s="83">
        <v>0</v>
      </c>
      <c r="D16" s="83">
        <v>0</v>
      </c>
      <c r="E16" s="199">
        <v>0</v>
      </c>
      <c r="F16" s="199">
        <v>0</v>
      </c>
      <c r="G16" s="199">
        <v>0</v>
      </c>
      <c r="H16" s="199">
        <v>0</v>
      </c>
      <c r="I16" s="199">
        <v>0</v>
      </c>
      <c r="J16" s="201">
        <f t="shared" si="0"/>
        <v>0</v>
      </c>
    </row>
    <row r="17" spans="1:10" x14ac:dyDescent="0.3">
      <c r="A17" s="22" t="s">
        <v>121</v>
      </c>
      <c r="B17" s="51">
        <v>2726064</v>
      </c>
      <c r="C17" s="83">
        <v>0</v>
      </c>
      <c r="D17" s="83">
        <v>0</v>
      </c>
      <c r="E17" s="199">
        <v>747500</v>
      </c>
      <c r="F17" s="199">
        <v>0</v>
      </c>
      <c r="G17" s="199">
        <v>0</v>
      </c>
      <c r="H17" s="199">
        <v>80000</v>
      </c>
      <c r="I17" s="199">
        <v>0</v>
      </c>
      <c r="J17" s="201">
        <f t="shared" si="0"/>
        <v>80000</v>
      </c>
    </row>
    <row r="18" spans="1:10" x14ac:dyDescent="0.3">
      <c r="A18" s="22" t="s">
        <v>122</v>
      </c>
      <c r="B18" s="51">
        <v>182493</v>
      </c>
      <c r="C18" s="83">
        <v>2000</v>
      </c>
      <c r="D18" s="83">
        <v>0</v>
      </c>
      <c r="E18" s="199">
        <v>0</v>
      </c>
      <c r="F18" s="199">
        <v>0</v>
      </c>
      <c r="G18" s="199">
        <v>0</v>
      </c>
      <c r="H18" s="199">
        <v>0</v>
      </c>
      <c r="I18" s="199">
        <v>0</v>
      </c>
      <c r="J18" s="201">
        <f t="shared" si="0"/>
        <v>0</v>
      </c>
    </row>
    <row r="19" spans="1:10" x14ac:dyDescent="0.3">
      <c r="A19" s="22" t="s">
        <v>123</v>
      </c>
      <c r="B19" s="51">
        <v>79000</v>
      </c>
      <c r="C19" s="83">
        <v>36230</v>
      </c>
      <c r="D19" s="83">
        <v>0</v>
      </c>
      <c r="E19" s="199">
        <v>60640</v>
      </c>
      <c r="F19" s="199">
        <v>26210</v>
      </c>
      <c r="G19" s="199">
        <v>0</v>
      </c>
      <c r="H19" s="199">
        <v>0</v>
      </c>
      <c r="I19" s="199">
        <v>0</v>
      </c>
      <c r="J19" s="201">
        <f t="shared" si="0"/>
        <v>26210</v>
      </c>
    </row>
    <row r="20" spans="1:10" x14ac:dyDescent="0.3">
      <c r="A20" s="22" t="s">
        <v>124</v>
      </c>
      <c r="B20" s="51">
        <v>4731490</v>
      </c>
      <c r="C20" s="83">
        <v>20500</v>
      </c>
      <c r="D20" s="83">
        <v>10200</v>
      </c>
      <c r="E20" s="199">
        <v>1101650</v>
      </c>
      <c r="F20" s="199">
        <v>0</v>
      </c>
      <c r="G20" s="199">
        <v>0</v>
      </c>
      <c r="H20" s="199">
        <v>0</v>
      </c>
      <c r="I20" s="199">
        <v>0</v>
      </c>
      <c r="J20" s="201">
        <f t="shared" si="0"/>
        <v>0</v>
      </c>
    </row>
    <row r="21" spans="1:10" x14ac:dyDescent="0.3">
      <c r="A21" s="22" t="s">
        <v>125</v>
      </c>
      <c r="B21" s="51">
        <v>245147</v>
      </c>
      <c r="C21" s="83">
        <v>57835</v>
      </c>
      <c r="D21" s="83">
        <v>59037</v>
      </c>
      <c r="E21" s="199">
        <v>38427</v>
      </c>
      <c r="F21" s="199">
        <v>15600</v>
      </c>
      <c r="G21" s="199">
        <v>0</v>
      </c>
      <c r="H21" s="199">
        <v>0</v>
      </c>
      <c r="I21" s="199">
        <v>0</v>
      </c>
      <c r="J21" s="201">
        <f t="shared" si="0"/>
        <v>15600</v>
      </c>
    </row>
    <row r="22" spans="1:10" x14ac:dyDescent="0.3">
      <c r="A22" s="22" t="s">
        <v>127</v>
      </c>
      <c r="B22" s="51">
        <v>61860325</v>
      </c>
      <c r="C22" s="83">
        <v>9903202</v>
      </c>
      <c r="D22" s="83">
        <v>20156714</v>
      </c>
      <c r="E22" s="199">
        <v>5044434</v>
      </c>
      <c r="F22" s="199">
        <v>0</v>
      </c>
      <c r="G22" s="199">
        <v>9788</v>
      </c>
      <c r="H22" s="199">
        <v>62285</v>
      </c>
      <c r="I22" s="199">
        <v>0</v>
      </c>
      <c r="J22" s="201">
        <f t="shared" si="0"/>
        <v>72073</v>
      </c>
    </row>
    <row r="23" spans="1:10" x14ac:dyDescent="0.3">
      <c r="A23" s="22" t="s">
        <v>128</v>
      </c>
      <c r="B23" s="51">
        <v>23650017</v>
      </c>
      <c r="C23" s="83">
        <v>413800</v>
      </c>
      <c r="D23" s="83">
        <v>3672459</v>
      </c>
      <c r="E23" s="199">
        <v>152000</v>
      </c>
      <c r="F23" s="199">
        <v>10000</v>
      </c>
      <c r="G23" s="199">
        <v>75645</v>
      </c>
      <c r="H23" s="199">
        <v>0</v>
      </c>
      <c r="I23" s="199">
        <v>0</v>
      </c>
      <c r="J23" s="201">
        <f t="shared" si="0"/>
        <v>85645</v>
      </c>
    </row>
    <row r="24" spans="1:10" x14ac:dyDescent="0.3">
      <c r="A24" s="22" t="s">
        <v>129</v>
      </c>
      <c r="B24" s="51">
        <v>867982</v>
      </c>
      <c r="C24" s="83">
        <v>0</v>
      </c>
      <c r="D24" s="83">
        <v>0</v>
      </c>
      <c r="E24" s="199">
        <v>0</v>
      </c>
      <c r="F24" s="199">
        <v>0</v>
      </c>
      <c r="G24" s="199">
        <v>0</v>
      </c>
      <c r="H24" s="199">
        <v>0</v>
      </c>
      <c r="I24" s="199">
        <v>0</v>
      </c>
      <c r="J24" s="201">
        <f t="shared" si="0"/>
        <v>0</v>
      </c>
    </row>
    <row r="25" spans="1:10" x14ac:dyDescent="0.3">
      <c r="A25" s="22" t="s">
        <v>134</v>
      </c>
      <c r="B25" s="51">
        <v>1891923</v>
      </c>
      <c r="C25" s="83">
        <v>0</v>
      </c>
      <c r="D25" s="83">
        <v>0</v>
      </c>
      <c r="E25" s="199">
        <v>0</v>
      </c>
      <c r="F25" s="199">
        <v>0</v>
      </c>
      <c r="G25" s="199">
        <v>0</v>
      </c>
      <c r="H25" s="199">
        <v>0</v>
      </c>
      <c r="I25" s="199">
        <v>0</v>
      </c>
      <c r="J25" s="201">
        <f t="shared" si="0"/>
        <v>0</v>
      </c>
    </row>
    <row r="26" spans="1:10" x14ac:dyDescent="0.3">
      <c r="A26" s="22" t="s">
        <v>135</v>
      </c>
      <c r="B26" s="51">
        <v>500815</v>
      </c>
      <c r="C26" s="83"/>
      <c r="D26" s="83"/>
      <c r="E26" s="199">
        <v>0</v>
      </c>
      <c r="F26" s="199">
        <v>0</v>
      </c>
      <c r="G26" s="199">
        <v>0</v>
      </c>
      <c r="H26" s="199">
        <v>0</v>
      </c>
      <c r="I26" s="199">
        <v>0</v>
      </c>
      <c r="J26" s="201">
        <f t="shared" si="0"/>
        <v>0</v>
      </c>
    </row>
    <row r="27" spans="1:10" x14ac:dyDescent="0.3">
      <c r="A27" s="22" t="s">
        <v>136</v>
      </c>
      <c r="B27" s="51">
        <v>3251311</v>
      </c>
      <c r="C27" s="83">
        <v>398593</v>
      </c>
      <c r="D27" s="83">
        <v>758738</v>
      </c>
      <c r="E27" s="199">
        <v>108600</v>
      </c>
      <c r="F27" s="199">
        <v>0</v>
      </c>
      <c r="G27" s="199">
        <v>20000</v>
      </c>
      <c r="H27" s="199">
        <v>70000</v>
      </c>
      <c r="I27" s="199">
        <v>0</v>
      </c>
      <c r="J27" s="201">
        <f t="shared" si="0"/>
        <v>90000</v>
      </c>
    </row>
    <row r="28" spans="1:10" x14ac:dyDescent="0.3">
      <c r="A28" s="22" t="s">
        <v>139</v>
      </c>
      <c r="B28" s="51">
        <v>1060714</v>
      </c>
      <c r="C28" s="83">
        <v>142818</v>
      </c>
      <c r="D28" s="83">
        <v>89055</v>
      </c>
      <c r="E28" s="199">
        <v>26000</v>
      </c>
      <c r="F28" s="199">
        <v>0</v>
      </c>
      <c r="G28" s="199">
        <v>0</v>
      </c>
      <c r="H28" s="199">
        <v>0</v>
      </c>
      <c r="I28" s="199">
        <v>0</v>
      </c>
      <c r="J28" s="201">
        <f t="shared" si="0"/>
        <v>0</v>
      </c>
    </row>
    <row r="29" spans="1:10" x14ac:dyDescent="0.3">
      <c r="A29" s="22" t="s">
        <v>143</v>
      </c>
      <c r="B29" s="51">
        <v>1024529</v>
      </c>
      <c r="C29" s="83">
        <v>55000</v>
      </c>
      <c r="D29" s="83">
        <v>15000</v>
      </c>
      <c r="E29" s="199">
        <v>50000</v>
      </c>
      <c r="F29" s="199">
        <v>60000</v>
      </c>
      <c r="G29" s="199">
        <v>28500</v>
      </c>
      <c r="H29" s="199">
        <v>0</v>
      </c>
      <c r="I29" s="199">
        <v>0</v>
      </c>
      <c r="J29" s="201">
        <f t="shared" si="0"/>
        <v>88500</v>
      </c>
    </row>
    <row r="30" spans="1:10" x14ac:dyDescent="0.3">
      <c r="A30" s="22" t="s">
        <v>146</v>
      </c>
      <c r="B30" s="51">
        <v>22402082</v>
      </c>
      <c r="C30" s="83">
        <v>2150000</v>
      </c>
      <c r="D30" s="83">
        <v>4799482</v>
      </c>
      <c r="E30" s="199">
        <v>1170480</v>
      </c>
      <c r="F30" s="199">
        <v>0</v>
      </c>
      <c r="G30" s="199">
        <v>10000</v>
      </c>
      <c r="H30" s="199">
        <v>445100</v>
      </c>
      <c r="I30" s="199">
        <v>0</v>
      </c>
      <c r="J30" s="201">
        <f t="shared" si="0"/>
        <v>455100</v>
      </c>
    </row>
    <row r="31" spans="1:10" x14ac:dyDescent="0.3">
      <c r="A31" s="22" t="s">
        <v>147</v>
      </c>
      <c r="B31" s="51">
        <v>6247343</v>
      </c>
      <c r="C31" s="83">
        <v>515000</v>
      </c>
      <c r="D31" s="83">
        <v>119083</v>
      </c>
      <c r="E31" s="199">
        <v>197790</v>
      </c>
      <c r="F31" s="199">
        <v>0</v>
      </c>
      <c r="G31" s="199">
        <v>4000</v>
      </c>
      <c r="H31" s="199">
        <v>99772</v>
      </c>
      <c r="I31" s="199">
        <v>0</v>
      </c>
      <c r="J31" s="201">
        <f t="shared" si="0"/>
        <v>103772</v>
      </c>
    </row>
    <row r="32" spans="1:10" x14ac:dyDescent="0.3">
      <c r="A32" s="22" t="s">
        <v>151</v>
      </c>
      <c r="B32" s="51">
        <v>506521</v>
      </c>
      <c r="C32" s="83">
        <v>226815</v>
      </c>
      <c r="D32" s="83">
        <v>125307</v>
      </c>
      <c r="E32" s="199">
        <v>0</v>
      </c>
      <c r="F32" s="199">
        <v>0</v>
      </c>
      <c r="G32" s="199">
        <v>0</v>
      </c>
      <c r="H32" s="199">
        <v>0</v>
      </c>
      <c r="I32" s="199">
        <v>0</v>
      </c>
      <c r="J32" s="201">
        <f t="shared" si="0"/>
        <v>0</v>
      </c>
    </row>
    <row r="33" spans="1:11" x14ac:dyDescent="0.3">
      <c r="A33" s="22" t="s">
        <v>154</v>
      </c>
      <c r="B33" s="51">
        <v>11674556</v>
      </c>
      <c r="C33" s="83">
        <v>2337446</v>
      </c>
      <c r="D33" s="83">
        <v>2980000</v>
      </c>
      <c r="E33" s="199">
        <v>2156000</v>
      </c>
      <c r="F33" s="199">
        <v>2386237</v>
      </c>
      <c r="G33" s="199">
        <v>15000</v>
      </c>
      <c r="H33" s="199">
        <v>0</v>
      </c>
      <c r="I33" s="199">
        <v>0</v>
      </c>
      <c r="J33" s="201">
        <f t="shared" si="0"/>
        <v>2401237</v>
      </c>
    </row>
    <row r="34" spans="1:11" x14ac:dyDescent="0.3">
      <c r="A34" s="22" t="s">
        <v>155</v>
      </c>
      <c r="B34" s="51">
        <v>593765</v>
      </c>
      <c r="C34" s="83">
        <v>76060</v>
      </c>
      <c r="D34" s="83">
        <v>46356</v>
      </c>
      <c r="E34" s="199">
        <v>71458</v>
      </c>
      <c r="F34" s="199">
        <v>60700</v>
      </c>
      <c r="G34" s="199">
        <v>1650</v>
      </c>
      <c r="H34" s="199">
        <v>0</v>
      </c>
      <c r="I34" s="199">
        <v>0</v>
      </c>
      <c r="J34" s="201">
        <f t="shared" si="0"/>
        <v>62350</v>
      </c>
    </row>
    <row r="35" spans="1:11" x14ac:dyDescent="0.3">
      <c r="A35" s="22" t="s">
        <v>156</v>
      </c>
      <c r="B35" s="51">
        <v>11710750</v>
      </c>
      <c r="C35" s="83">
        <v>1059000</v>
      </c>
      <c r="D35" s="83">
        <v>1129400</v>
      </c>
      <c r="E35" s="199">
        <v>1872400</v>
      </c>
      <c r="F35" s="199">
        <v>0</v>
      </c>
      <c r="G35" s="199">
        <v>1001300</v>
      </c>
      <c r="H35" s="199">
        <v>36000</v>
      </c>
      <c r="I35" s="199">
        <v>0</v>
      </c>
      <c r="J35" s="201">
        <f t="shared" si="0"/>
        <v>1037300</v>
      </c>
    </row>
    <row r="36" spans="1:11" x14ac:dyDescent="0.3">
      <c r="A36" s="22" t="s">
        <v>158</v>
      </c>
      <c r="B36" s="51">
        <v>316700</v>
      </c>
      <c r="C36" s="83">
        <v>30250</v>
      </c>
      <c r="D36" s="83">
        <v>41269</v>
      </c>
      <c r="E36" s="199">
        <v>0</v>
      </c>
      <c r="F36" s="199">
        <v>89450</v>
      </c>
      <c r="G36" s="199">
        <v>0</v>
      </c>
      <c r="H36" s="199">
        <v>0</v>
      </c>
      <c r="I36" s="199">
        <v>0</v>
      </c>
      <c r="J36" s="201">
        <f t="shared" si="0"/>
        <v>89450</v>
      </c>
    </row>
    <row r="37" spans="1:11" x14ac:dyDescent="0.3">
      <c r="A37" s="22" t="s">
        <v>159</v>
      </c>
      <c r="B37" s="51">
        <v>9392875</v>
      </c>
      <c r="C37" s="83">
        <v>791100</v>
      </c>
      <c r="D37" s="83">
        <v>294196</v>
      </c>
      <c r="E37" s="199">
        <v>427300</v>
      </c>
      <c r="F37" s="199">
        <v>182050</v>
      </c>
      <c r="G37" s="199">
        <v>109751</v>
      </c>
      <c r="H37" s="199">
        <v>13100</v>
      </c>
      <c r="I37" s="199">
        <v>0</v>
      </c>
      <c r="J37" s="201">
        <f t="shared" si="0"/>
        <v>304901</v>
      </c>
    </row>
    <row r="38" spans="1:11" x14ac:dyDescent="0.3">
      <c r="A38" s="22" t="s">
        <v>162</v>
      </c>
      <c r="B38" s="51">
        <v>262675</v>
      </c>
      <c r="C38" s="83">
        <v>0</v>
      </c>
      <c r="D38" s="83">
        <v>0</v>
      </c>
      <c r="E38" s="199">
        <v>0</v>
      </c>
      <c r="F38" s="199">
        <v>0</v>
      </c>
      <c r="G38" s="199">
        <v>0</v>
      </c>
      <c r="H38" s="199">
        <v>0</v>
      </c>
      <c r="I38" s="199">
        <v>0</v>
      </c>
      <c r="J38" s="201">
        <f t="shared" si="0"/>
        <v>0</v>
      </c>
    </row>
    <row r="39" spans="1:11" x14ac:dyDescent="0.3">
      <c r="A39" s="22" t="s">
        <v>164</v>
      </c>
      <c r="B39" s="51">
        <v>988800</v>
      </c>
      <c r="C39" s="83">
        <v>184840</v>
      </c>
      <c r="D39" s="83">
        <v>347840</v>
      </c>
      <c r="E39" s="199">
        <v>50720</v>
      </c>
      <c r="F39" s="199">
        <v>0</v>
      </c>
      <c r="G39" s="199">
        <v>0</v>
      </c>
      <c r="H39" s="199">
        <v>605280</v>
      </c>
      <c r="I39" s="199">
        <v>0</v>
      </c>
      <c r="J39" s="201">
        <f t="shared" si="0"/>
        <v>605280</v>
      </c>
    </row>
    <row r="40" spans="1:11" x14ac:dyDescent="0.3">
      <c r="A40" s="22" t="s">
        <v>167</v>
      </c>
      <c r="B40" s="51">
        <v>20000</v>
      </c>
      <c r="C40" s="83">
        <v>0</v>
      </c>
      <c r="D40" s="83">
        <v>0</v>
      </c>
      <c r="E40" s="199">
        <v>0</v>
      </c>
      <c r="F40" s="199">
        <v>0</v>
      </c>
      <c r="G40" s="199">
        <v>0</v>
      </c>
      <c r="H40" s="199">
        <v>0</v>
      </c>
      <c r="I40" s="199">
        <v>0</v>
      </c>
      <c r="J40" s="201">
        <f t="shared" si="0"/>
        <v>0</v>
      </c>
    </row>
    <row r="41" spans="1:11" x14ac:dyDescent="0.3">
      <c r="A41" s="22" t="s">
        <v>172</v>
      </c>
      <c r="B41" s="51">
        <v>3850887</v>
      </c>
      <c r="C41" s="83">
        <v>153100</v>
      </c>
      <c r="D41" s="83">
        <v>107150</v>
      </c>
      <c r="E41" s="199">
        <v>257423</v>
      </c>
      <c r="F41" s="199">
        <v>0</v>
      </c>
      <c r="G41" s="199">
        <v>90000</v>
      </c>
      <c r="H41" s="199">
        <v>0</v>
      </c>
      <c r="I41" s="199">
        <v>0</v>
      </c>
      <c r="J41" s="201">
        <f t="shared" si="0"/>
        <v>90000</v>
      </c>
    </row>
    <row r="42" spans="1:11" x14ac:dyDescent="0.3">
      <c r="A42" s="22" t="s">
        <v>173</v>
      </c>
      <c r="B42" s="51">
        <v>1295219</v>
      </c>
      <c r="C42" s="83">
        <v>90521</v>
      </c>
      <c r="D42" s="83">
        <v>211523</v>
      </c>
      <c r="E42" s="199">
        <v>49941</v>
      </c>
      <c r="F42" s="199">
        <v>0</v>
      </c>
      <c r="G42" s="199">
        <v>0</v>
      </c>
      <c r="H42" s="199">
        <v>0</v>
      </c>
      <c r="I42" s="199">
        <v>0</v>
      </c>
      <c r="J42" s="201">
        <f t="shared" si="0"/>
        <v>0</v>
      </c>
    </row>
    <row r="43" spans="1:11" x14ac:dyDescent="0.3">
      <c r="A43" s="22" t="s">
        <v>179</v>
      </c>
      <c r="B43" s="51">
        <v>991620</v>
      </c>
      <c r="C43" s="83">
        <v>61960</v>
      </c>
      <c r="D43" s="83">
        <v>0</v>
      </c>
      <c r="E43" s="199">
        <v>37934</v>
      </c>
      <c r="F43" s="199">
        <v>42813</v>
      </c>
      <c r="G43" s="199">
        <v>0</v>
      </c>
      <c r="H43" s="199">
        <v>70865</v>
      </c>
      <c r="I43" s="199">
        <v>0</v>
      </c>
      <c r="J43" s="201">
        <f t="shared" si="0"/>
        <v>113678</v>
      </c>
    </row>
    <row r="44" spans="1:11" x14ac:dyDescent="0.3">
      <c r="A44" s="22" t="s">
        <v>180</v>
      </c>
      <c r="B44" s="51">
        <v>189500</v>
      </c>
      <c r="C44" s="83">
        <v>189988</v>
      </c>
      <c r="D44" s="83">
        <v>283700</v>
      </c>
      <c r="E44" s="199">
        <v>42700</v>
      </c>
      <c r="F44" s="199">
        <v>16950</v>
      </c>
      <c r="G44" s="199">
        <v>0</v>
      </c>
      <c r="H44" s="199">
        <v>3700</v>
      </c>
      <c r="I44" s="199">
        <v>0</v>
      </c>
      <c r="J44" s="201">
        <f t="shared" si="0"/>
        <v>20650</v>
      </c>
    </row>
    <row r="45" spans="1:11" x14ac:dyDescent="0.3">
      <c r="A45" s="22" t="s">
        <v>181</v>
      </c>
      <c r="B45" s="51">
        <v>4247715</v>
      </c>
      <c r="C45" s="83">
        <v>1282147</v>
      </c>
      <c r="D45" s="83">
        <v>58525</v>
      </c>
      <c r="E45" s="199">
        <v>204573</v>
      </c>
      <c r="F45" s="199">
        <v>0</v>
      </c>
      <c r="G45" s="199">
        <v>0</v>
      </c>
      <c r="H45" s="199">
        <v>0</v>
      </c>
      <c r="I45" s="199">
        <v>0</v>
      </c>
      <c r="J45" s="201">
        <f t="shared" si="0"/>
        <v>0</v>
      </c>
    </row>
    <row r="46" spans="1:11" x14ac:dyDescent="0.3">
      <c r="A46" s="22" t="s">
        <v>182</v>
      </c>
      <c r="B46" s="51">
        <v>7244154</v>
      </c>
      <c r="C46" s="83">
        <v>2318814</v>
      </c>
      <c r="D46" s="83">
        <v>2259800</v>
      </c>
      <c r="E46" s="199">
        <v>110000</v>
      </c>
      <c r="F46" s="199">
        <v>1557760</v>
      </c>
      <c r="G46" s="199">
        <v>658000</v>
      </c>
      <c r="H46" s="199">
        <v>0</v>
      </c>
      <c r="I46" s="199">
        <v>0</v>
      </c>
      <c r="J46" s="201">
        <f t="shared" si="0"/>
        <v>2215760</v>
      </c>
    </row>
    <row r="47" spans="1:11" s="205" customFormat="1" x14ac:dyDescent="0.3">
      <c r="A47" s="34" t="s">
        <v>215</v>
      </c>
      <c r="B47" s="99">
        <v>228002134</v>
      </c>
      <c r="C47" s="97">
        <v>25632318</v>
      </c>
      <c r="D47" s="97">
        <v>40147275</v>
      </c>
      <c r="E47" s="204">
        <v>19738830</v>
      </c>
      <c r="F47" s="204">
        <v>5826725</v>
      </c>
      <c r="G47" s="204">
        <v>2353134</v>
      </c>
      <c r="H47" s="204">
        <v>2092352</v>
      </c>
      <c r="I47" s="204">
        <v>0</v>
      </c>
      <c r="J47" s="203">
        <f t="shared" si="0"/>
        <v>10272211</v>
      </c>
      <c r="K47" s="168"/>
    </row>
  </sheetData>
  <mergeCells count="5">
    <mergeCell ref="B2:B3"/>
    <mergeCell ref="C2:C3"/>
    <mergeCell ref="D2:D3"/>
    <mergeCell ref="E2:E3"/>
    <mergeCell ref="F2:J2"/>
  </mergeCells>
  <pageMargins left="0.7" right="0.7" top="0.75" bottom="0.75" header="0.3" footer="0.3"/>
  <pageSetup scale="76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57"/>
  <sheetViews>
    <sheetView workbookViewId="0">
      <selection activeCell="C22" sqref="C22"/>
    </sheetView>
  </sheetViews>
  <sheetFormatPr defaultColWidth="9.33203125" defaultRowHeight="13.2" x14ac:dyDescent="0.25"/>
  <cols>
    <col min="1" max="1" width="15.5546875" style="22" customWidth="1"/>
    <col min="2" max="2" width="14.5546875" style="22" customWidth="1"/>
    <col min="3" max="3" width="13.6640625" style="25" customWidth="1"/>
    <col min="4" max="4" width="13" style="25" customWidth="1"/>
    <col min="5" max="5" width="12.6640625" style="25" customWidth="1"/>
    <col min="6" max="6" width="11.44140625" style="25" customWidth="1"/>
    <col min="7" max="7" width="13.88671875" style="25" customWidth="1"/>
    <col min="8" max="8" width="3.33203125" style="25" customWidth="1"/>
    <col min="9" max="9" width="15.44140625" style="22" customWidth="1"/>
    <col min="10" max="10" width="13.44140625" style="22" customWidth="1"/>
    <col min="11" max="11" width="12.44140625" style="25" customWidth="1"/>
    <col min="12" max="12" width="12.5546875" style="25" customWidth="1"/>
    <col min="13" max="15" width="12.44140625" style="22" customWidth="1"/>
    <col min="16" max="17" width="10.44140625" style="22" customWidth="1"/>
    <col min="18" max="256" width="9.33203125" style="22"/>
    <col min="257" max="257" width="11.88671875" style="22" customWidth="1"/>
    <col min="258" max="258" width="14.5546875" style="22" customWidth="1"/>
    <col min="259" max="259" width="13.6640625" style="22" customWidth="1"/>
    <col min="260" max="260" width="13" style="22" customWidth="1"/>
    <col min="261" max="261" width="12.6640625" style="22" customWidth="1"/>
    <col min="262" max="262" width="11.44140625" style="22" customWidth="1"/>
    <col min="263" max="264" width="13.88671875" style="22" customWidth="1"/>
    <col min="265" max="265" width="14.44140625" style="22" customWidth="1"/>
    <col min="266" max="266" width="13.44140625" style="22" customWidth="1"/>
    <col min="267" max="267" width="12.44140625" style="22" customWidth="1"/>
    <col min="268" max="268" width="12.5546875" style="22" customWidth="1"/>
    <col min="269" max="271" width="12.44140625" style="22" customWidth="1"/>
    <col min="272" max="273" width="10.44140625" style="22" customWidth="1"/>
    <col min="274" max="512" width="9.33203125" style="22"/>
    <col min="513" max="513" width="11.88671875" style="22" customWidth="1"/>
    <col min="514" max="514" width="14.5546875" style="22" customWidth="1"/>
    <col min="515" max="515" width="13.6640625" style="22" customWidth="1"/>
    <col min="516" max="516" width="13" style="22" customWidth="1"/>
    <col min="517" max="517" width="12.6640625" style="22" customWidth="1"/>
    <col min="518" max="518" width="11.44140625" style="22" customWidth="1"/>
    <col min="519" max="520" width="13.88671875" style="22" customWidth="1"/>
    <col min="521" max="521" width="14.44140625" style="22" customWidth="1"/>
    <col min="522" max="522" width="13.44140625" style="22" customWidth="1"/>
    <col min="523" max="523" width="12.44140625" style="22" customWidth="1"/>
    <col min="524" max="524" width="12.5546875" style="22" customWidth="1"/>
    <col min="525" max="527" width="12.44140625" style="22" customWidth="1"/>
    <col min="528" max="529" width="10.44140625" style="22" customWidth="1"/>
    <col min="530" max="768" width="9.33203125" style="22"/>
    <col min="769" max="769" width="11.88671875" style="22" customWidth="1"/>
    <col min="770" max="770" width="14.5546875" style="22" customWidth="1"/>
    <col min="771" max="771" width="13.6640625" style="22" customWidth="1"/>
    <col min="772" max="772" width="13" style="22" customWidth="1"/>
    <col min="773" max="773" width="12.6640625" style="22" customWidth="1"/>
    <col min="774" max="774" width="11.44140625" style="22" customWidth="1"/>
    <col min="775" max="776" width="13.88671875" style="22" customWidth="1"/>
    <col min="777" max="777" width="14.44140625" style="22" customWidth="1"/>
    <col min="778" max="778" width="13.44140625" style="22" customWidth="1"/>
    <col min="779" max="779" width="12.44140625" style="22" customWidth="1"/>
    <col min="780" max="780" width="12.5546875" style="22" customWidth="1"/>
    <col min="781" max="783" width="12.44140625" style="22" customWidth="1"/>
    <col min="784" max="785" width="10.44140625" style="22" customWidth="1"/>
    <col min="786" max="1024" width="9.33203125" style="22"/>
    <col min="1025" max="1025" width="11.88671875" style="22" customWidth="1"/>
    <col min="1026" max="1026" width="14.5546875" style="22" customWidth="1"/>
    <col min="1027" max="1027" width="13.6640625" style="22" customWidth="1"/>
    <col min="1028" max="1028" width="13" style="22" customWidth="1"/>
    <col min="1029" max="1029" width="12.6640625" style="22" customWidth="1"/>
    <col min="1030" max="1030" width="11.44140625" style="22" customWidth="1"/>
    <col min="1031" max="1032" width="13.88671875" style="22" customWidth="1"/>
    <col min="1033" max="1033" width="14.44140625" style="22" customWidth="1"/>
    <col min="1034" max="1034" width="13.44140625" style="22" customWidth="1"/>
    <col min="1035" max="1035" width="12.44140625" style="22" customWidth="1"/>
    <col min="1036" max="1036" width="12.5546875" style="22" customWidth="1"/>
    <col min="1037" max="1039" width="12.44140625" style="22" customWidth="1"/>
    <col min="1040" max="1041" width="10.44140625" style="22" customWidth="1"/>
    <col min="1042" max="1280" width="9.33203125" style="22"/>
    <col min="1281" max="1281" width="11.88671875" style="22" customWidth="1"/>
    <col min="1282" max="1282" width="14.5546875" style="22" customWidth="1"/>
    <col min="1283" max="1283" width="13.6640625" style="22" customWidth="1"/>
    <col min="1284" max="1284" width="13" style="22" customWidth="1"/>
    <col min="1285" max="1285" width="12.6640625" style="22" customWidth="1"/>
    <col min="1286" max="1286" width="11.44140625" style="22" customWidth="1"/>
    <col min="1287" max="1288" width="13.88671875" style="22" customWidth="1"/>
    <col min="1289" max="1289" width="14.44140625" style="22" customWidth="1"/>
    <col min="1290" max="1290" width="13.44140625" style="22" customWidth="1"/>
    <col min="1291" max="1291" width="12.44140625" style="22" customWidth="1"/>
    <col min="1292" max="1292" width="12.5546875" style="22" customWidth="1"/>
    <col min="1293" max="1295" width="12.44140625" style="22" customWidth="1"/>
    <col min="1296" max="1297" width="10.44140625" style="22" customWidth="1"/>
    <col min="1298" max="1536" width="9.33203125" style="22"/>
    <col min="1537" max="1537" width="11.88671875" style="22" customWidth="1"/>
    <col min="1538" max="1538" width="14.5546875" style="22" customWidth="1"/>
    <col min="1539" max="1539" width="13.6640625" style="22" customWidth="1"/>
    <col min="1540" max="1540" width="13" style="22" customWidth="1"/>
    <col min="1541" max="1541" width="12.6640625" style="22" customWidth="1"/>
    <col min="1542" max="1542" width="11.44140625" style="22" customWidth="1"/>
    <col min="1543" max="1544" width="13.88671875" style="22" customWidth="1"/>
    <col min="1545" max="1545" width="14.44140625" style="22" customWidth="1"/>
    <col min="1546" max="1546" width="13.44140625" style="22" customWidth="1"/>
    <col min="1547" max="1547" width="12.44140625" style="22" customWidth="1"/>
    <col min="1548" max="1548" width="12.5546875" style="22" customWidth="1"/>
    <col min="1549" max="1551" width="12.44140625" style="22" customWidth="1"/>
    <col min="1552" max="1553" width="10.44140625" style="22" customWidth="1"/>
    <col min="1554" max="1792" width="9.33203125" style="22"/>
    <col min="1793" max="1793" width="11.88671875" style="22" customWidth="1"/>
    <col min="1794" max="1794" width="14.5546875" style="22" customWidth="1"/>
    <col min="1795" max="1795" width="13.6640625" style="22" customWidth="1"/>
    <col min="1796" max="1796" width="13" style="22" customWidth="1"/>
    <col min="1797" max="1797" width="12.6640625" style="22" customWidth="1"/>
    <col min="1798" max="1798" width="11.44140625" style="22" customWidth="1"/>
    <col min="1799" max="1800" width="13.88671875" style="22" customWidth="1"/>
    <col min="1801" max="1801" width="14.44140625" style="22" customWidth="1"/>
    <col min="1802" max="1802" width="13.44140625" style="22" customWidth="1"/>
    <col min="1803" max="1803" width="12.44140625" style="22" customWidth="1"/>
    <col min="1804" max="1804" width="12.5546875" style="22" customWidth="1"/>
    <col min="1805" max="1807" width="12.44140625" style="22" customWidth="1"/>
    <col min="1808" max="1809" width="10.44140625" style="22" customWidth="1"/>
    <col min="1810" max="2048" width="9.33203125" style="22"/>
    <col min="2049" max="2049" width="11.88671875" style="22" customWidth="1"/>
    <col min="2050" max="2050" width="14.5546875" style="22" customWidth="1"/>
    <col min="2051" max="2051" width="13.6640625" style="22" customWidth="1"/>
    <col min="2052" max="2052" width="13" style="22" customWidth="1"/>
    <col min="2053" max="2053" width="12.6640625" style="22" customWidth="1"/>
    <col min="2054" max="2054" width="11.44140625" style="22" customWidth="1"/>
    <col min="2055" max="2056" width="13.88671875" style="22" customWidth="1"/>
    <col min="2057" max="2057" width="14.44140625" style="22" customWidth="1"/>
    <col min="2058" max="2058" width="13.44140625" style="22" customWidth="1"/>
    <col min="2059" max="2059" width="12.44140625" style="22" customWidth="1"/>
    <col min="2060" max="2060" width="12.5546875" style="22" customWidth="1"/>
    <col min="2061" max="2063" width="12.44140625" style="22" customWidth="1"/>
    <col min="2064" max="2065" width="10.44140625" style="22" customWidth="1"/>
    <col min="2066" max="2304" width="9.33203125" style="22"/>
    <col min="2305" max="2305" width="11.88671875" style="22" customWidth="1"/>
    <col min="2306" max="2306" width="14.5546875" style="22" customWidth="1"/>
    <col min="2307" max="2307" width="13.6640625" style="22" customWidth="1"/>
    <col min="2308" max="2308" width="13" style="22" customWidth="1"/>
    <col min="2309" max="2309" width="12.6640625" style="22" customWidth="1"/>
    <col min="2310" max="2310" width="11.44140625" style="22" customWidth="1"/>
    <col min="2311" max="2312" width="13.88671875" style="22" customWidth="1"/>
    <col min="2313" max="2313" width="14.44140625" style="22" customWidth="1"/>
    <col min="2314" max="2314" width="13.44140625" style="22" customWidth="1"/>
    <col min="2315" max="2315" width="12.44140625" style="22" customWidth="1"/>
    <col min="2316" max="2316" width="12.5546875" style="22" customWidth="1"/>
    <col min="2317" max="2319" width="12.44140625" style="22" customWidth="1"/>
    <col min="2320" max="2321" width="10.44140625" style="22" customWidth="1"/>
    <col min="2322" max="2560" width="9.33203125" style="22"/>
    <col min="2561" max="2561" width="11.88671875" style="22" customWidth="1"/>
    <col min="2562" max="2562" width="14.5546875" style="22" customWidth="1"/>
    <col min="2563" max="2563" width="13.6640625" style="22" customWidth="1"/>
    <col min="2564" max="2564" width="13" style="22" customWidth="1"/>
    <col min="2565" max="2565" width="12.6640625" style="22" customWidth="1"/>
    <col min="2566" max="2566" width="11.44140625" style="22" customWidth="1"/>
    <col min="2567" max="2568" width="13.88671875" style="22" customWidth="1"/>
    <col min="2569" max="2569" width="14.44140625" style="22" customWidth="1"/>
    <col min="2570" max="2570" width="13.44140625" style="22" customWidth="1"/>
    <col min="2571" max="2571" width="12.44140625" style="22" customWidth="1"/>
    <col min="2572" max="2572" width="12.5546875" style="22" customWidth="1"/>
    <col min="2573" max="2575" width="12.44140625" style="22" customWidth="1"/>
    <col min="2576" max="2577" width="10.44140625" style="22" customWidth="1"/>
    <col min="2578" max="2816" width="9.33203125" style="22"/>
    <col min="2817" max="2817" width="11.88671875" style="22" customWidth="1"/>
    <col min="2818" max="2818" width="14.5546875" style="22" customWidth="1"/>
    <col min="2819" max="2819" width="13.6640625" style="22" customWidth="1"/>
    <col min="2820" max="2820" width="13" style="22" customWidth="1"/>
    <col min="2821" max="2821" width="12.6640625" style="22" customWidth="1"/>
    <col min="2822" max="2822" width="11.44140625" style="22" customWidth="1"/>
    <col min="2823" max="2824" width="13.88671875" style="22" customWidth="1"/>
    <col min="2825" max="2825" width="14.44140625" style="22" customWidth="1"/>
    <col min="2826" max="2826" width="13.44140625" style="22" customWidth="1"/>
    <col min="2827" max="2827" width="12.44140625" style="22" customWidth="1"/>
    <col min="2828" max="2828" width="12.5546875" style="22" customWidth="1"/>
    <col min="2829" max="2831" width="12.44140625" style="22" customWidth="1"/>
    <col min="2832" max="2833" width="10.44140625" style="22" customWidth="1"/>
    <col min="2834" max="3072" width="9.33203125" style="22"/>
    <col min="3073" max="3073" width="11.88671875" style="22" customWidth="1"/>
    <col min="3074" max="3074" width="14.5546875" style="22" customWidth="1"/>
    <col min="3075" max="3075" width="13.6640625" style="22" customWidth="1"/>
    <col min="3076" max="3076" width="13" style="22" customWidth="1"/>
    <col min="3077" max="3077" width="12.6640625" style="22" customWidth="1"/>
    <col min="3078" max="3078" width="11.44140625" style="22" customWidth="1"/>
    <col min="3079" max="3080" width="13.88671875" style="22" customWidth="1"/>
    <col min="3081" max="3081" width="14.44140625" style="22" customWidth="1"/>
    <col min="3082" max="3082" width="13.44140625" style="22" customWidth="1"/>
    <col min="3083" max="3083" width="12.44140625" style="22" customWidth="1"/>
    <col min="3084" max="3084" width="12.5546875" style="22" customWidth="1"/>
    <col min="3085" max="3087" width="12.44140625" style="22" customWidth="1"/>
    <col min="3088" max="3089" width="10.44140625" style="22" customWidth="1"/>
    <col min="3090" max="3328" width="9.33203125" style="22"/>
    <col min="3329" max="3329" width="11.88671875" style="22" customWidth="1"/>
    <col min="3330" max="3330" width="14.5546875" style="22" customWidth="1"/>
    <col min="3331" max="3331" width="13.6640625" style="22" customWidth="1"/>
    <col min="3332" max="3332" width="13" style="22" customWidth="1"/>
    <col min="3333" max="3333" width="12.6640625" style="22" customWidth="1"/>
    <col min="3334" max="3334" width="11.44140625" style="22" customWidth="1"/>
    <col min="3335" max="3336" width="13.88671875" style="22" customWidth="1"/>
    <col min="3337" max="3337" width="14.44140625" style="22" customWidth="1"/>
    <col min="3338" max="3338" width="13.44140625" style="22" customWidth="1"/>
    <col min="3339" max="3339" width="12.44140625" style="22" customWidth="1"/>
    <col min="3340" max="3340" width="12.5546875" style="22" customWidth="1"/>
    <col min="3341" max="3343" width="12.44140625" style="22" customWidth="1"/>
    <col min="3344" max="3345" width="10.44140625" style="22" customWidth="1"/>
    <col min="3346" max="3584" width="9.33203125" style="22"/>
    <col min="3585" max="3585" width="11.88671875" style="22" customWidth="1"/>
    <col min="3586" max="3586" width="14.5546875" style="22" customWidth="1"/>
    <col min="3587" max="3587" width="13.6640625" style="22" customWidth="1"/>
    <col min="3588" max="3588" width="13" style="22" customWidth="1"/>
    <col min="3589" max="3589" width="12.6640625" style="22" customWidth="1"/>
    <col min="3590" max="3590" width="11.44140625" style="22" customWidth="1"/>
    <col min="3591" max="3592" width="13.88671875" style="22" customWidth="1"/>
    <col min="3593" max="3593" width="14.44140625" style="22" customWidth="1"/>
    <col min="3594" max="3594" width="13.44140625" style="22" customWidth="1"/>
    <col min="3595" max="3595" width="12.44140625" style="22" customWidth="1"/>
    <col min="3596" max="3596" width="12.5546875" style="22" customWidth="1"/>
    <col min="3597" max="3599" width="12.44140625" style="22" customWidth="1"/>
    <col min="3600" max="3601" width="10.44140625" style="22" customWidth="1"/>
    <col min="3602" max="3840" width="9.33203125" style="22"/>
    <col min="3841" max="3841" width="11.88671875" style="22" customWidth="1"/>
    <col min="3842" max="3842" width="14.5546875" style="22" customWidth="1"/>
    <col min="3843" max="3843" width="13.6640625" style="22" customWidth="1"/>
    <col min="3844" max="3844" width="13" style="22" customWidth="1"/>
    <col min="3845" max="3845" width="12.6640625" style="22" customWidth="1"/>
    <col min="3846" max="3846" width="11.44140625" style="22" customWidth="1"/>
    <col min="3847" max="3848" width="13.88671875" style="22" customWidth="1"/>
    <col min="3849" max="3849" width="14.44140625" style="22" customWidth="1"/>
    <col min="3850" max="3850" width="13.44140625" style="22" customWidth="1"/>
    <col min="3851" max="3851" width="12.44140625" style="22" customWidth="1"/>
    <col min="3852" max="3852" width="12.5546875" style="22" customWidth="1"/>
    <col min="3853" max="3855" width="12.44140625" style="22" customWidth="1"/>
    <col min="3856" max="3857" width="10.44140625" style="22" customWidth="1"/>
    <col min="3858" max="4096" width="9.33203125" style="22"/>
    <col min="4097" max="4097" width="11.88671875" style="22" customWidth="1"/>
    <col min="4098" max="4098" width="14.5546875" style="22" customWidth="1"/>
    <col min="4099" max="4099" width="13.6640625" style="22" customWidth="1"/>
    <col min="4100" max="4100" width="13" style="22" customWidth="1"/>
    <col min="4101" max="4101" width="12.6640625" style="22" customWidth="1"/>
    <col min="4102" max="4102" width="11.44140625" style="22" customWidth="1"/>
    <col min="4103" max="4104" width="13.88671875" style="22" customWidth="1"/>
    <col min="4105" max="4105" width="14.44140625" style="22" customWidth="1"/>
    <col min="4106" max="4106" width="13.44140625" style="22" customWidth="1"/>
    <col min="4107" max="4107" width="12.44140625" style="22" customWidth="1"/>
    <col min="4108" max="4108" width="12.5546875" style="22" customWidth="1"/>
    <col min="4109" max="4111" width="12.44140625" style="22" customWidth="1"/>
    <col min="4112" max="4113" width="10.44140625" style="22" customWidth="1"/>
    <col min="4114" max="4352" width="9.33203125" style="22"/>
    <col min="4353" max="4353" width="11.88671875" style="22" customWidth="1"/>
    <col min="4354" max="4354" width="14.5546875" style="22" customWidth="1"/>
    <col min="4355" max="4355" width="13.6640625" style="22" customWidth="1"/>
    <col min="4356" max="4356" width="13" style="22" customWidth="1"/>
    <col min="4357" max="4357" width="12.6640625" style="22" customWidth="1"/>
    <col min="4358" max="4358" width="11.44140625" style="22" customWidth="1"/>
    <col min="4359" max="4360" width="13.88671875" style="22" customWidth="1"/>
    <col min="4361" max="4361" width="14.44140625" style="22" customWidth="1"/>
    <col min="4362" max="4362" width="13.44140625" style="22" customWidth="1"/>
    <col min="4363" max="4363" width="12.44140625" style="22" customWidth="1"/>
    <col min="4364" max="4364" width="12.5546875" style="22" customWidth="1"/>
    <col min="4365" max="4367" width="12.44140625" style="22" customWidth="1"/>
    <col min="4368" max="4369" width="10.44140625" style="22" customWidth="1"/>
    <col min="4370" max="4608" width="9.33203125" style="22"/>
    <col min="4609" max="4609" width="11.88671875" style="22" customWidth="1"/>
    <col min="4610" max="4610" width="14.5546875" style="22" customWidth="1"/>
    <col min="4611" max="4611" width="13.6640625" style="22" customWidth="1"/>
    <col min="4612" max="4612" width="13" style="22" customWidth="1"/>
    <col min="4613" max="4613" width="12.6640625" style="22" customWidth="1"/>
    <col min="4614" max="4614" width="11.44140625" style="22" customWidth="1"/>
    <col min="4615" max="4616" width="13.88671875" style="22" customWidth="1"/>
    <col min="4617" max="4617" width="14.44140625" style="22" customWidth="1"/>
    <col min="4618" max="4618" width="13.44140625" style="22" customWidth="1"/>
    <col min="4619" max="4619" width="12.44140625" style="22" customWidth="1"/>
    <col min="4620" max="4620" width="12.5546875" style="22" customWidth="1"/>
    <col min="4621" max="4623" width="12.44140625" style="22" customWidth="1"/>
    <col min="4624" max="4625" width="10.44140625" style="22" customWidth="1"/>
    <col min="4626" max="4864" width="9.33203125" style="22"/>
    <col min="4865" max="4865" width="11.88671875" style="22" customWidth="1"/>
    <col min="4866" max="4866" width="14.5546875" style="22" customWidth="1"/>
    <col min="4867" max="4867" width="13.6640625" style="22" customWidth="1"/>
    <col min="4868" max="4868" width="13" style="22" customWidth="1"/>
    <col min="4869" max="4869" width="12.6640625" style="22" customWidth="1"/>
    <col min="4870" max="4870" width="11.44140625" style="22" customWidth="1"/>
    <col min="4871" max="4872" width="13.88671875" style="22" customWidth="1"/>
    <col min="4873" max="4873" width="14.44140625" style="22" customWidth="1"/>
    <col min="4874" max="4874" width="13.44140625" style="22" customWidth="1"/>
    <col min="4875" max="4875" width="12.44140625" style="22" customWidth="1"/>
    <col min="4876" max="4876" width="12.5546875" style="22" customWidth="1"/>
    <col min="4877" max="4879" width="12.44140625" style="22" customWidth="1"/>
    <col min="4880" max="4881" width="10.44140625" style="22" customWidth="1"/>
    <col min="4882" max="5120" width="9.33203125" style="22"/>
    <col min="5121" max="5121" width="11.88671875" style="22" customWidth="1"/>
    <col min="5122" max="5122" width="14.5546875" style="22" customWidth="1"/>
    <col min="5123" max="5123" width="13.6640625" style="22" customWidth="1"/>
    <col min="5124" max="5124" width="13" style="22" customWidth="1"/>
    <col min="5125" max="5125" width="12.6640625" style="22" customWidth="1"/>
    <col min="5126" max="5126" width="11.44140625" style="22" customWidth="1"/>
    <col min="5127" max="5128" width="13.88671875" style="22" customWidth="1"/>
    <col min="5129" max="5129" width="14.44140625" style="22" customWidth="1"/>
    <col min="5130" max="5130" width="13.44140625" style="22" customWidth="1"/>
    <col min="5131" max="5131" width="12.44140625" style="22" customWidth="1"/>
    <col min="5132" max="5132" width="12.5546875" style="22" customWidth="1"/>
    <col min="5133" max="5135" width="12.44140625" style="22" customWidth="1"/>
    <col min="5136" max="5137" width="10.44140625" style="22" customWidth="1"/>
    <col min="5138" max="5376" width="9.33203125" style="22"/>
    <col min="5377" max="5377" width="11.88671875" style="22" customWidth="1"/>
    <col min="5378" max="5378" width="14.5546875" style="22" customWidth="1"/>
    <col min="5379" max="5379" width="13.6640625" style="22" customWidth="1"/>
    <col min="5380" max="5380" width="13" style="22" customWidth="1"/>
    <col min="5381" max="5381" width="12.6640625" style="22" customWidth="1"/>
    <col min="5382" max="5382" width="11.44140625" style="22" customWidth="1"/>
    <col min="5383" max="5384" width="13.88671875" style="22" customWidth="1"/>
    <col min="5385" max="5385" width="14.44140625" style="22" customWidth="1"/>
    <col min="5386" max="5386" width="13.44140625" style="22" customWidth="1"/>
    <col min="5387" max="5387" width="12.44140625" style="22" customWidth="1"/>
    <col min="5388" max="5388" width="12.5546875" style="22" customWidth="1"/>
    <col min="5389" max="5391" width="12.44140625" style="22" customWidth="1"/>
    <col min="5392" max="5393" width="10.44140625" style="22" customWidth="1"/>
    <col min="5394" max="5632" width="9.33203125" style="22"/>
    <col min="5633" max="5633" width="11.88671875" style="22" customWidth="1"/>
    <col min="5634" max="5634" width="14.5546875" style="22" customWidth="1"/>
    <col min="5635" max="5635" width="13.6640625" style="22" customWidth="1"/>
    <col min="5636" max="5636" width="13" style="22" customWidth="1"/>
    <col min="5637" max="5637" width="12.6640625" style="22" customWidth="1"/>
    <col min="5638" max="5638" width="11.44140625" style="22" customWidth="1"/>
    <col min="5639" max="5640" width="13.88671875" style="22" customWidth="1"/>
    <col min="5641" max="5641" width="14.44140625" style="22" customWidth="1"/>
    <col min="5642" max="5642" width="13.44140625" style="22" customWidth="1"/>
    <col min="5643" max="5643" width="12.44140625" style="22" customWidth="1"/>
    <col min="5644" max="5644" width="12.5546875" style="22" customWidth="1"/>
    <col min="5645" max="5647" width="12.44140625" style="22" customWidth="1"/>
    <col min="5648" max="5649" width="10.44140625" style="22" customWidth="1"/>
    <col min="5650" max="5888" width="9.33203125" style="22"/>
    <col min="5889" max="5889" width="11.88671875" style="22" customWidth="1"/>
    <col min="5890" max="5890" width="14.5546875" style="22" customWidth="1"/>
    <col min="5891" max="5891" width="13.6640625" style="22" customWidth="1"/>
    <col min="5892" max="5892" width="13" style="22" customWidth="1"/>
    <col min="5893" max="5893" width="12.6640625" style="22" customWidth="1"/>
    <col min="5894" max="5894" width="11.44140625" style="22" customWidth="1"/>
    <col min="5895" max="5896" width="13.88671875" style="22" customWidth="1"/>
    <col min="5897" max="5897" width="14.44140625" style="22" customWidth="1"/>
    <col min="5898" max="5898" width="13.44140625" style="22" customWidth="1"/>
    <col min="5899" max="5899" width="12.44140625" style="22" customWidth="1"/>
    <col min="5900" max="5900" width="12.5546875" style="22" customWidth="1"/>
    <col min="5901" max="5903" width="12.44140625" style="22" customWidth="1"/>
    <col min="5904" max="5905" width="10.44140625" style="22" customWidth="1"/>
    <col min="5906" max="6144" width="9.33203125" style="22"/>
    <col min="6145" max="6145" width="11.88671875" style="22" customWidth="1"/>
    <col min="6146" max="6146" width="14.5546875" style="22" customWidth="1"/>
    <col min="6147" max="6147" width="13.6640625" style="22" customWidth="1"/>
    <col min="6148" max="6148" width="13" style="22" customWidth="1"/>
    <col min="6149" max="6149" width="12.6640625" style="22" customWidth="1"/>
    <col min="6150" max="6150" width="11.44140625" style="22" customWidth="1"/>
    <col min="6151" max="6152" width="13.88671875" style="22" customWidth="1"/>
    <col min="6153" max="6153" width="14.44140625" style="22" customWidth="1"/>
    <col min="6154" max="6154" width="13.44140625" style="22" customWidth="1"/>
    <col min="6155" max="6155" width="12.44140625" style="22" customWidth="1"/>
    <col min="6156" max="6156" width="12.5546875" style="22" customWidth="1"/>
    <col min="6157" max="6159" width="12.44140625" style="22" customWidth="1"/>
    <col min="6160" max="6161" width="10.44140625" style="22" customWidth="1"/>
    <col min="6162" max="6400" width="9.33203125" style="22"/>
    <col min="6401" max="6401" width="11.88671875" style="22" customWidth="1"/>
    <col min="6402" max="6402" width="14.5546875" style="22" customWidth="1"/>
    <col min="6403" max="6403" width="13.6640625" style="22" customWidth="1"/>
    <col min="6404" max="6404" width="13" style="22" customWidth="1"/>
    <col min="6405" max="6405" width="12.6640625" style="22" customWidth="1"/>
    <col min="6406" max="6406" width="11.44140625" style="22" customWidth="1"/>
    <col min="6407" max="6408" width="13.88671875" style="22" customWidth="1"/>
    <col min="6409" max="6409" width="14.44140625" style="22" customWidth="1"/>
    <col min="6410" max="6410" width="13.44140625" style="22" customWidth="1"/>
    <col min="6411" max="6411" width="12.44140625" style="22" customWidth="1"/>
    <col min="6412" max="6412" width="12.5546875" style="22" customWidth="1"/>
    <col min="6413" max="6415" width="12.44140625" style="22" customWidth="1"/>
    <col min="6416" max="6417" width="10.44140625" style="22" customWidth="1"/>
    <col min="6418" max="6656" width="9.33203125" style="22"/>
    <col min="6657" max="6657" width="11.88671875" style="22" customWidth="1"/>
    <col min="6658" max="6658" width="14.5546875" style="22" customWidth="1"/>
    <col min="6659" max="6659" width="13.6640625" style="22" customWidth="1"/>
    <col min="6660" max="6660" width="13" style="22" customWidth="1"/>
    <col min="6661" max="6661" width="12.6640625" style="22" customWidth="1"/>
    <col min="6662" max="6662" width="11.44140625" style="22" customWidth="1"/>
    <col min="6663" max="6664" width="13.88671875" style="22" customWidth="1"/>
    <col min="6665" max="6665" width="14.44140625" style="22" customWidth="1"/>
    <col min="6666" max="6666" width="13.44140625" style="22" customWidth="1"/>
    <col min="6667" max="6667" width="12.44140625" style="22" customWidth="1"/>
    <col min="6668" max="6668" width="12.5546875" style="22" customWidth="1"/>
    <col min="6669" max="6671" width="12.44140625" style="22" customWidth="1"/>
    <col min="6672" max="6673" width="10.44140625" style="22" customWidth="1"/>
    <col min="6674" max="6912" width="9.33203125" style="22"/>
    <col min="6913" max="6913" width="11.88671875" style="22" customWidth="1"/>
    <col min="6914" max="6914" width="14.5546875" style="22" customWidth="1"/>
    <col min="6915" max="6915" width="13.6640625" style="22" customWidth="1"/>
    <col min="6916" max="6916" width="13" style="22" customWidth="1"/>
    <col min="6917" max="6917" width="12.6640625" style="22" customWidth="1"/>
    <col min="6918" max="6918" width="11.44140625" style="22" customWidth="1"/>
    <col min="6919" max="6920" width="13.88671875" style="22" customWidth="1"/>
    <col min="6921" max="6921" width="14.44140625" style="22" customWidth="1"/>
    <col min="6922" max="6922" width="13.44140625" style="22" customWidth="1"/>
    <col min="6923" max="6923" width="12.44140625" style="22" customWidth="1"/>
    <col min="6924" max="6924" width="12.5546875" style="22" customWidth="1"/>
    <col min="6925" max="6927" width="12.44140625" style="22" customWidth="1"/>
    <col min="6928" max="6929" width="10.44140625" style="22" customWidth="1"/>
    <col min="6930" max="7168" width="9.33203125" style="22"/>
    <col min="7169" max="7169" width="11.88671875" style="22" customWidth="1"/>
    <col min="7170" max="7170" width="14.5546875" style="22" customWidth="1"/>
    <col min="7171" max="7171" width="13.6640625" style="22" customWidth="1"/>
    <col min="7172" max="7172" width="13" style="22" customWidth="1"/>
    <col min="7173" max="7173" width="12.6640625" style="22" customWidth="1"/>
    <col min="7174" max="7174" width="11.44140625" style="22" customWidth="1"/>
    <col min="7175" max="7176" width="13.88671875" style="22" customWidth="1"/>
    <col min="7177" max="7177" width="14.44140625" style="22" customWidth="1"/>
    <col min="7178" max="7178" width="13.44140625" style="22" customWidth="1"/>
    <col min="7179" max="7179" width="12.44140625" style="22" customWidth="1"/>
    <col min="7180" max="7180" width="12.5546875" style="22" customWidth="1"/>
    <col min="7181" max="7183" width="12.44140625" style="22" customWidth="1"/>
    <col min="7184" max="7185" width="10.44140625" style="22" customWidth="1"/>
    <col min="7186" max="7424" width="9.33203125" style="22"/>
    <col min="7425" max="7425" width="11.88671875" style="22" customWidth="1"/>
    <col min="7426" max="7426" width="14.5546875" style="22" customWidth="1"/>
    <col min="7427" max="7427" width="13.6640625" style="22" customWidth="1"/>
    <col min="7428" max="7428" width="13" style="22" customWidth="1"/>
    <col min="7429" max="7429" width="12.6640625" style="22" customWidth="1"/>
    <col min="7430" max="7430" width="11.44140625" style="22" customWidth="1"/>
    <col min="7431" max="7432" width="13.88671875" style="22" customWidth="1"/>
    <col min="7433" max="7433" width="14.44140625" style="22" customWidth="1"/>
    <col min="7434" max="7434" width="13.44140625" style="22" customWidth="1"/>
    <col min="7435" max="7435" width="12.44140625" style="22" customWidth="1"/>
    <col min="7436" max="7436" width="12.5546875" style="22" customWidth="1"/>
    <col min="7437" max="7439" width="12.44140625" style="22" customWidth="1"/>
    <col min="7440" max="7441" width="10.44140625" style="22" customWidth="1"/>
    <col min="7442" max="7680" width="9.33203125" style="22"/>
    <col min="7681" max="7681" width="11.88671875" style="22" customWidth="1"/>
    <col min="7682" max="7682" width="14.5546875" style="22" customWidth="1"/>
    <col min="7683" max="7683" width="13.6640625" style="22" customWidth="1"/>
    <col min="7684" max="7684" width="13" style="22" customWidth="1"/>
    <col min="7685" max="7685" width="12.6640625" style="22" customWidth="1"/>
    <col min="7686" max="7686" width="11.44140625" style="22" customWidth="1"/>
    <col min="7687" max="7688" width="13.88671875" style="22" customWidth="1"/>
    <col min="7689" max="7689" width="14.44140625" style="22" customWidth="1"/>
    <col min="7690" max="7690" width="13.44140625" style="22" customWidth="1"/>
    <col min="7691" max="7691" width="12.44140625" style="22" customWidth="1"/>
    <col min="7692" max="7692" width="12.5546875" style="22" customWidth="1"/>
    <col min="7693" max="7695" width="12.44140625" style="22" customWidth="1"/>
    <col min="7696" max="7697" width="10.44140625" style="22" customWidth="1"/>
    <col min="7698" max="7936" width="9.33203125" style="22"/>
    <col min="7937" max="7937" width="11.88671875" style="22" customWidth="1"/>
    <col min="7938" max="7938" width="14.5546875" style="22" customWidth="1"/>
    <col min="7939" max="7939" width="13.6640625" style="22" customWidth="1"/>
    <col min="7940" max="7940" width="13" style="22" customWidth="1"/>
    <col min="7941" max="7941" width="12.6640625" style="22" customWidth="1"/>
    <col min="7942" max="7942" width="11.44140625" style="22" customWidth="1"/>
    <col min="7943" max="7944" width="13.88671875" style="22" customWidth="1"/>
    <col min="7945" max="7945" width="14.44140625" style="22" customWidth="1"/>
    <col min="7946" max="7946" width="13.44140625" style="22" customWidth="1"/>
    <col min="7947" max="7947" width="12.44140625" style="22" customWidth="1"/>
    <col min="7948" max="7948" width="12.5546875" style="22" customWidth="1"/>
    <col min="7949" max="7951" width="12.44140625" style="22" customWidth="1"/>
    <col min="7952" max="7953" width="10.44140625" style="22" customWidth="1"/>
    <col min="7954" max="8192" width="9.33203125" style="22"/>
    <col min="8193" max="8193" width="11.88671875" style="22" customWidth="1"/>
    <col min="8194" max="8194" width="14.5546875" style="22" customWidth="1"/>
    <col min="8195" max="8195" width="13.6640625" style="22" customWidth="1"/>
    <col min="8196" max="8196" width="13" style="22" customWidth="1"/>
    <col min="8197" max="8197" width="12.6640625" style="22" customWidth="1"/>
    <col min="8198" max="8198" width="11.44140625" style="22" customWidth="1"/>
    <col min="8199" max="8200" width="13.88671875" style="22" customWidth="1"/>
    <col min="8201" max="8201" width="14.44140625" style="22" customWidth="1"/>
    <col min="8202" max="8202" width="13.44140625" style="22" customWidth="1"/>
    <col min="8203" max="8203" width="12.44140625" style="22" customWidth="1"/>
    <col min="8204" max="8204" width="12.5546875" style="22" customWidth="1"/>
    <col min="8205" max="8207" width="12.44140625" style="22" customWidth="1"/>
    <col min="8208" max="8209" width="10.44140625" style="22" customWidth="1"/>
    <col min="8210" max="8448" width="9.33203125" style="22"/>
    <col min="8449" max="8449" width="11.88671875" style="22" customWidth="1"/>
    <col min="8450" max="8450" width="14.5546875" style="22" customWidth="1"/>
    <col min="8451" max="8451" width="13.6640625" style="22" customWidth="1"/>
    <col min="8452" max="8452" width="13" style="22" customWidth="1"/>
    <col min="8453" max="8453" width="12.6640625" style="22" customWidth="1"/>
    <col min="8454" max="8454" width="11.44140625" style="22" customWidth="1"/>
    <col min="8455" max="8456" width="13.88671875" style="22" customWidth="1"/>
    <col min="8457" max="8457" width="14.44140625" style="22" customWidth="1"/>
    <col min="8458" max="8458" width="13.44140625" style="22" customWidth="1"/>
    <col min="8459" max="8459" width="12.44140625" style="22" customWidth="1"/>
    <col min="8460" max="8460" width="12.5546875" style="22" customWidth="1"/>
    <col min="8461" max="8463" width="12.44140625" style="22" customWidth="1"/>
    <col min="8464" max="8465" width="10.44140625" style="22" customWidth="1"/>
    <col min="8466" max="8704" width="9.33203125" style="22"/>
    <col min="8705" max="8705" width="11.88671875" style="22" customWidth="1"/>
    <col min="8706" max="8706" width="14.5546875" style="22" customWidth="1"/>
    <col min="8707" max="8707" width="13.6640625" style="22" customWidth="1"/>
    <col min="8708" max="8708" width="13" style="22" customWidth="1"/>
    <col min="8709" max="8709" width="12.6640625" style="22" customWidth="1"/>
    <col min="8710" max="8710" width="11.44140625" style="22" customWidth="1"/>
    <col min="8711" max="8712" width="13.88671875" style="22" customWidth="1"/>
    <col min="8713" max="8713" width="14.44140625" style="22" customWidth="1"/>
    <col min="8714" max="8714" width="13.44140625" style="22" customWidth="1"/>
    <col min="8715" max="8715" width="12.44140625" style="22" customWidth="1"/>
    <col min="8716" max="8716" width="12.5546875" style="22" customWidth="1"/>
    <col min="8717" max="8719" width="12.44140625" style="22" customWidth="1"/>
    <col min="8720" max="8721" width="10.44140625" style="22" customWidth="1"/>
    <col min="8722" max="8960" width="9.33203125" style="22"/>
    <col min="8961" max="8961" width="11.88671875" style="22" customWidth="1"/>
    <col min="8962" max="8962" width="14.5546875" style="22" customWidth="1"/>
    <col min="8963" max="8963" width="13.6640625" style="22" customWidth="1"/>
    <col min="8964" max="8964" width="13" style="22" customWidth="1"/>
    <col min="8965" max="8965" width="12.6640625" style="22" customWidth="1"/>
    <col min="8966" max="8966" width="11.44140625" style="22" customWidth="1"/>
    <col min="8967" max="8968" width="13.88671875" style="22" customWidth="1"/>
    <col min="8969" max="8969" width="14.44140625" style="22" customWidth="1"/>
    <col min="8970" max="8970" width="13.44140625" style="22" customWidth="1"/>
    <col min="8971" max="8971" width="12.44140625" style="22" customWidth="1"/>
    <col min="8972" max="8972" width="12.5546875" style="22" customWidth="1"/>
    <col min="8973" max="8975" width="12.44140625" style="22" customWidth="1"/>
    <col min="8976" max="8977" width="10.44140625" style="22" customWidth="1"/>
    <col min="8978" max="9216" width="9.33203125" style="22"/>
    <col min="9217" max="9217" width="11.88671875" style="22" customWidth="1"/>
    <col min="9218" max="9218" width="14.5546875" style="22" customWidth="1"/>
    <col min="9219" max="9219" width="13.6640625" style="22" customWidth="1"/>
    <col min="9220" max="9220" width="13" style="22" customWidth="1"/>
    <col min="9221" max="9221" width="12.6640625" style="22" customWidth="1"/>
    <col min="9222" max="9222" width="11.44140625" style="22" customWidth="1"/>
    <col min="9223" max="9224" width="13.88671875" style="22" customWidth="1"/>
    <col min="9225" max="9225" width="14.44140625" style="22" customWidth="1"/>
    <col min="9226" max="9226" width="13.44140625" style="22" customWidth="1"/>
    <col min="9227" max="9227" width="12.44140625" style="22" customWidth="1"/>
    <col min="9228" max="9228" width="12.5546875" style="22" customWidth="1"/>
    <col min="9229" max="9231" width="12.44140625" style="22" customWidth="1"/>
    <col min="9232" max="9233" width="10.44140625" style="22" customWidth="1"/>
    <col min="9234" max="9472" width="9.33203125" style="22"/>
    <col min="9473" max="9473" width="11.88671875" style="22" customWidth="1"/>
    <col min="9474" max="9474" width="14.5546875" style="22" customWidth="1"/>
    <col min="9475" max="9475" width="13.6640625" style="22" customWidth="1"/>
    <col min="9476" max="9476" width="13" style="22" customWidth="1"/>
    <col min="9477" max="9477" width="12.6640625" style="22" customWidth="1"/>
    <col min="9478" max="9478" width="11.44140625" style="22" customWidth="1"/>
    <col min="9479" max="9480" width="13.88671875" style="22" customWidth="1"/>
    <col min="9481" max="9481" width="14.44140625" style="22" customWidth="1"/>
    <col min="9482" max="9482" width="13.44140625" style="22" customWidth="1"/>
    <col min="9483" max="9483" width="12.44140625" style="22" customWidth="1"/>
    <col min="9484" max="9484" width="12.5546875" style="22" customWidth="1"/>
    <col min="9485" max="9487" width="12.44140625" style="22" customWidth="1"/>
    <col min="9488" max="9489" width="10.44140625" style="22" customWidth="1"/>
    <col min="9490" max="9728" width="9.33203125" style="22"/>
    <col min="9729" max="9729" width="11.88671875" style="22" customWidth="1"/>
    <col min="9730" max="9730" width="14.5546875" style="22" customWidth="1"/>
    <col min="9731" max="9731" width="13.6640625" style="22" customWidth="1"/>
    <col min="9732" max="9732" width="13" style="22" customWidth="1"/>
    <col min="9733" max="9733" width="12.6640625" style="22" customWidth="1"/>
    <col min="9734" max="9734" width="11.44140625" style="22" customWidth="1"/>
    <col min="9735" max="9736" width="13.88671875" style="22" customWidth="1"/>
    <col min="9737" max="9737" width="14.44140625" style="22" customWidth="1"/>
    <col min="9738" max="9738" width="13.44140625" style="22" customWidth="1"/>
    <col min="9739" max="9739" width="12.44140625" style="22" customWidth="1"/>
    <col min="9740" max="9740" width="12.5546875" style="22" customWidth="1"/>
    <col min="9741" max="9743" width="12.44140625" style="22" customWidth="1"/>
    <col min="9744" max="9745" width="10.44140625" style="22" customWidth="1"/>
    <col min="9746" max="9984" width="9.33203125" style="22"/>
    <col min="9985" max="9985" width="11.88671875" style="22" customWidth="1"/>
    <col min="9986" max="9986" width="14.5546875" style="22" customWidth="1"/>
    <col min="9987" max="9987" width="13.6640625" style="22" customWidth="1"/>
    <col min="9988" max="9988" width="13" style="22" customWidth="1"/>
    <col min="9989" max="9989" width="12.6640625" style="22" customWidth="1"/>
    <col min="9990" max="9990" width="11.44140625" style="22" customWidth="1"/>
    <col min="9991" max="9992" width="13.88671875" style="22" customWidth="1"/>
    <col min="9993" max="9993" width="14.44140625" style="22" customWidth="1"/>
    <col min="9994" max="9994" width="13.44140625" style="22" customWidth="1"/>
    <col min="9995" max="9995" width="12.44140625" style="22" customWidth="1"/>
    <col min="9996" max="9996" width="12.5546875" style="22" customWidth="1"/>
    <col min="9997" max="9999" width="12.44140625" style="22" customWidth="1"/>
    <col min="10000" max="10001" width="10.44140625" style="22" customWidth="1"/>
    <col min="10002" max="10240" width="9.33203125" style="22"/>
    <col min="10241" max="10241" width="11.88671875" style="22" customWidth="1"/>
    <col min="10242" max="10242" width="14.5546875" style="22" customWidth="1"/>
    <col min="10243" max="10243" width="13.6640625" style="22" customWidth="1"/>
    <col min="10244" max="10244" width="13" style="22" customWidth="1"/>
    <col min="10245" max="10245" width="12.6640625" style="22" customWidth="1"/>
    <col min="10246" max="10246" width="11.44140625" style="22" customWidth="1"/>
    <col min="10247" max="10248" width="13.88671875" style="22" customWidth="1"/>
    <col min="10249" max="10249" width="14.44140625" style="22" customWidth="1"/>
    <col min="10250" max="10250" width="13.44140625" style="22" customWidth="1"/>
    <col min="10251" max="10251" width="12.44140625" style="22" customWidth="1"/>
    <col min="10252" max="10252" width="12.5546875" style="22" customWidth="1"/>
    <col min="10253" max="10255" width="12.44140625" style="22" customWidth="1"/>
    <col min="10256" max="10257" width="10.44140625" style="22" customWidth="1"/>
    <col min="10258" max="10496" width="9.33203125" style="22"/>
    <col min="10497" max="10497" width="11.88671875" style="22" customWidth="1"/>
    <col min="10498" max="10498" width="14.5546875" style="22" customWidth="1"/>
    <col min="10499" max="10499" width="13.6640625" style="22" customWidth="1"/>
    <col min="10500" max="10500" width="13" style="22" customWidth="1"/>
    <col min="10501" max="10501" width="12.6640625" style="22" customWidth="1"/>
    <col min="10502" max="10502" width="11.44140625" style="22" customWidth="1"/>
    <col min="10503" max="10504" width="13.88671875" style="22" customWidth="1"/>
    <col min="10505" max="10505" width="14.44140625" style="22" customWidth="1"/>
    <col min="10506" max="10506" width="13.44140625" style="22" customWidth="1"/>
    <col min="10507" max="10507" width="12.44140625" style="22" customWidth="1"/>
    <col min="10508" max="10508" width="12.5546875" style="22" customWidth="1"/>
    <col min="10509" max="10511" width="12.44140625" style="22" customWidth="1"/>
    <col min="10512" max="10513" width="10.44140625" style="22" customWidth="1"/>
    <col min="10514" max="10752" width="9.33203125" style="22"/>
    <col min="10753" max="10753" width="11.88671875" style="22" customWidth="1"/>
    <col min="10754" max="10754" width="14.5546875" style="22" customWidth="1"/>
    <col min="10755" max="10755" width="13.6640625" style="22" customWidth="1"/>
    <col min="10756" max="10756" width="13" style="22" customWidth="1"/>
    <col min="10757" max="10757" width="12.6640625" style="22" customWidth="1"/>
    <col min="10758" max="10758" width="11.44140625" style="22" customWidth="1"/>
    <col min="10759" max="10760" width="13.88671875" style="22" customWidth="1"/>
    <col min="10761" max="10761" width="14.44140625" style="22" customWidth="1"/>
    <col min="10762" max="10762" width="13.44140625" style="22" customWidth="1"/>
    <col min="10763" max="10763" width="12.44140625" style="22" customWidth="1"/>
    <col min="10764" max="10764" width="12.5546875" style="22" customWidth="1"/>
    <col min="10765" max="10767" width="12.44140625" style="22" customWidth="1"/>
    <col min="10768" max="10769" width="10.44140625" style="22" customWidth="1"/>
    <col min="10770" max="11008" width="9.33203125" style="22"/>
    <col min="11009" max="11009" width="11.88671875" style="22" customWidth="1"/>
    <col min="11010" max="11010" width="14.5546875" style="22" customWidth="1"/>
    <col min="11011" max="11011" width="13.6640625" style="22" customWidth="1"/>
    <col min="11012" max="11012" width="13" style="22" customWidth="1"/>
    <col min="11013" max="11013" width="12.6640625" style="22" customWidth="1"/>
    <col min="11014" max="11014" width="11.44140625" style="22" customWidth="1"/>
    <col min="11015" max="11016" width="13.88671875" style="22" customWidth="1"/>
    <col min="11017" max="11017" width="14.44140625" style="22" customWidth="1"/>
    <col min="11018" max="11018" width="13.44140625" style="22" customWidth="1"/>
    <col min="11019" max="11019" width="12.44140625" style="22" customWidth="1"/>
    <col min="11020" max="11020" width="12.5546875" style="22" customWidth="1"/>
    <col min="11021" max="11023" width="12.44140625" style="22" customWidth="1"/>
    <col min="11024" max="11025" width="10.44140625" style="22" customWidth="1"/>
    <col min="11026" max="11264" width="9.33203125" style="22"/>
    <col min="11265" max="11265" width="11.88671875" style="22" customWidth="1"/>
    <col min="11266" max="11266" width="14.5546875" style="22" customWidth="1"/>
    <col min="11267" max="11267" width="13.6640625" style="22" customWidth="1"/>
    <col min="11268" max="11268" width="13" style="22" customWidth="1"/>
    <col min="11269" max="11269" width="12.6640625" style="22" customWidth="1"/>
    <col min="11270" max="11270" width="11.44140625" style="22" customWidth="1"/>
    <col min="11271" max="11272" width="13.88671875" style="22" customWidth="1"/>
    <col min="11273" max="11273" width="14.44140625" style="22" customWidth="1"/>
    <col min="11274" max="11274" width="13.44140625" style="22" customWidth="1"/>
    <col min="11275" max="11275" width="12.44140625" style="22" customWidth="1"/>
    <col min="11276" max="11276" width="12.5546875" style="22" customWidth="1"/>
    <col min="11277" max="11279" width="12.44140625" style="22" customWidth="1"/>
    <col min="11280" max="11281" width="10.44140625" style="22" customWidth="1"/>
    <col min="11282" max="11520" width="9.33203125" style="22"/>
    <col min="11521" max="11521" width="11.88671875" style="22" customWidth="1"/>
    <col min="11522" max="11522" width="14.5546875" style="22" customWidth="1"/>
    <col min="11523" max="11523" width="13.6640625" style="22" customWidth="1"/>
    <col min="11524" max="11524" width="13" style="22" customWidth="1"/>
    <col min="11525" max="11525" width="12.6640625" style="22" customWidth="1"/>
    <col min="11526" max="11526" width="11.44140625" style="22" customWidth="1"/>
    <col min="11527" max="11528" width="13.88671875" style="22" customWidth="1"/>
    <col min="11529" max="11529" width="14.44140625" style="22" customWidth="1"/>
    <col min="11530" max="11530" width="13.44140625" style="22" customWidth="1"/>
    <col min="11531" max="11531" width="12.44140625" style="22" customWidth="1"/>
    <col min="11532" max="11532" width="12.5546875" style="22" customWidth="1"/>
    <col min="11533" max="11535" width="12.44140625" style="22" customWidth="1"/>
    <col min="11536" max="11537" width="10.44140625" style="22" customWidth="1"/>
    <col min="11538" max="11776" width="9.33203125" style="22"/>
    <col min="11777" max="11777" width="11.88671875" style="22" customWidth="1"/>
    <col min="11778" max="11778" width="14.5546875" style="22" customWidth="1"/>
    <col min="11779" max="11779" width="13.6640625" style="22" customWidth="1"/>
    <col min="11780" max="11780" width="13" style="22" customWidth="1"/>
    <col min="11781" max="11781" width="12.6640625" style="22" customWidth="1"/>
    <col min="11782" max="11782" width="11.44140625" style="22" customWidth="1"/>
    <col min="11783" max="11784" width="13.88671875" style="22" customWidth="1"/>
    <col min="11785" max="11785" width="14.44140625" style="22" customWidth="1"/>
    <col min="11786" max="11786" width="13.44140625" style="22" customWidth="1"/>
    <col min="11787" max="11787" width="12.44140625" style="22" customWidth="1"/>
    <col min="11788" max="11788" width="12.5546875" style="22" customWidth="1"/>
    <col min="11789" max="11791" width="12.44140625" style="22" customWidth="1"/>
    <col min="11792" max="11793" width="10.44140625" style="22" customWidth="1"/>
    <col min="11794" max="12032" width="9.33203125" style="22"/>
    <col min="12033" max="12033" width="11.88671875" style="22" customWidth="1"/>
    <col min="12034" max="12034" width="14.5546875" style="22" customWidth="1"/>
    <col min="12035" max="12035" width="13.6640625" style="22" customWidth="1"/>
    <col min="12036" max="12036" width="13" style="22" customWidth="1"/>
    <col min="12037" max="12037" width="12.6640625" style="22" customWidth="1"/>
    <col min="12038" max="12038" width="11.44140625" style="22" customWidth="1"/>
    <col min="12039" max="12040" width="13.88671875" style="22" customWidth="1"/>
    <col min="12041" max="12041" width="14.44140625" style="22" customWidth="1"/>
    <col min="12042" max="12042" width="13.44140625" style="22" customWidth="1"/>
    <col min="12043" max="12043" width="12.44140625" style="22" customWidth="1"/>
    <col min="12044" max="12044" width="12.5546875" style="22" customWidth="1"/>
    <col min="12045" max="12047" width="12.44140625" style="22" customWidth="1"/>
    <col min="12048" max="12049" width="10.44140625" style="22" customWidth="1"/>
    <col min="12050" max="12288" width="9.33203125" style="22"/>
    <col min="12289" max="12289" width="11.88671875" style="22" customWidth="1"/>
    <col min="12290" max="12290" width="14.5546875" style="22" customWidth="1"/>
    <col min="12291" max="12291" width="13.6640625" style="22" customWidth="1"/>
    <col min="12292" max="12292" width="13" style="22" customWidth="1"/>
    <col min="12293" max="12293" width="12.6640625" style="22" customWidth="1"/>
    <col min="12294" max="12294" width="11.44140625" style="22" customWidth="1"/>
    <col min="12295" max="12296" width="13.88671875" style="22" customWidth="1"/>
    <col min="12297" max="12297" width="14.44140625" style="22" customWidth="1"/>
    <col min="12298" max="12298" width="13.44140625" style="22" customWidth="1"/>
    <col min="12299" max="12299" width="12.44140625" style="22" customWidth="1"/>
    <col min="12300" max="12300" width="12.5546875" style="22" customWidth="1"/>
    <col min="12301" max="12303" width="12.44140625" style="22" customWidth="1"/>
    <col min="12304" max="12305" width="10.44140625" style="22" customWidth="1"/>
    <col min="12306" max="12544" width="9.33203125" style="22"/>
    <col min="12545" max="12545" width="11.88671875" style="22" customWidth="1"/>
    <col min="12546" max="12546" width="14.5546875" style="22" customWidth="1"/>
    <col min="12547" max="12547" width="13.6640625" style="22" customWidth="1"/>
    <col min="12548" max="12548" width="13" style="22" customWidth="1"/>
    <col min="12549" max="12549" width="12.6640625" style="22" customWidth="1"/>
    <col min="12550" max="12550" width="11.44140625" style="22" customWidth="1"/>
    <col min="12551" max="12552" width="13.88671875" style="22" customWidth="1"/>
    <col min="12553" max="12553" width="14.44140625" style="22" customWidth="1"/>
    <col min="12554" max="12554" width="13.44140625" style="22" customWidth="1"/>
    <col min="12555" max="12555" width="12.44140625" style="22" customWidth="1"/>
    <col min="12556" max="12556" width="12.5546875" style="22" customWidth="1"/>
    <col min="12557" max="12559" width="12.44140625" style="22" customWidth="1"/>
    <col min="12560" max="12561" width="10.44140625" style="22" customWidth="1"/>
    <col min="12562" max="12800" width="9.33203125" style="22"/>
    <col min="12801" max="12801" width="11.88671875" style="22" customWidth="1"/>
    <col min="12802" max="12802" width="14.5546875" style="22" customWidth="1"/>
    <col min="12803" max="12803" width="13.6640625" style="22" customWidth="1"/>
    <col min="12804" max="12804" width="13" style="22" customWidth="1"/>
    <col min="12805" max="12805" width="12.6640625" style="22" customWidth="1"/>
    <col min="12806" max="12806" width="11.44140625" style="22" customWidth="1"/>
    <col min="12807" max="12808" width="13.88671875" style="22" customWidth="1"/>
    <col min="12809" max="12809" width="14.44140625" style="22" customWidth="1"/>
    <col min="12810" max="12810" width="13.44140625" style="22" customWidth="1"/>
    <col min="12811" max="12811" width="12.44140625" style="22" customWidth="1"/>
    <col min="12812" max="12812" width="12.5546875" style="22" customWidth="1"/>
    <col min="12813" max="12815" width="12.44140625" style="22" customWidth="1"/>
    <col min="12816" max="12817" width="10.44140625" style="22" customWidth="1"/>
    <col min="12818" max="13056" width="9.33203125" style="22"/>
    <col min="13057" max="13057" width="11.88671875" style="22" customWidth="1"/>
    <col min="13058" max="13058" width="14.5546875" style="22" customWidth="1"/>
    <col min="13059" max="13059" width="13.6640625" style="22" customWidth="1"/>
    <col min="13060" max="13060" width="13" style="22" customWidth="1"/>
    <col min="13061" max="13061" width="12.6640625" style="22" customWidth="1"/>
    <col min="13062" max="13062" width="11.44140625" style="22" customWidth="1"/>
    <col min="13063" max="13064" width="13.88671875" style="22" customWidth="1"/>
    <col min="13065" max="13065" width="14.44140625" style="22" customWidth="1"/>
    <col min="13066" max="13066" width="13.44140625" style="22" customWidth="1"/>
    <col min="13067" max="13067" width="12.44140625" style="22" customWidth="1"/>
    <col min="13068" max="13068" width="12.5546875" style="22" customWidth="1"/>
    <col min="13069" max="13071" width="12.44140625" style="22" customWidth="1"/>
    <col min="13072" max="13073" width="10.44140625" style="22" customWidth="1"/>
    <col min="13074" max="13312" width="9.33203125" style="22"/>
    <col min="13313" max="13313" width="11.88671875" style="22" customWidth="1"/>
    <col min="13314" max="13314" width="14.5546875" style="22" customWidth="1"/>
    <col min="13315" max="13315" width="13.6640625" style="22" customWidth="1"/>
    <col min="13316" max="13316" width="13" style="22" customWidth="1"/>
    <col min="13317" max="13317" width="12.6640625" style="22" customWidth="1"/>
    <col min="13318" max="13318" width="11.44140625" style="22" customWidth="1"/>
    <col min="13319" max="13320" width="13.88671875" style="22" customWidth="1"/>
    <col min="13321" max="13321" width="14.44140625" style="22" customWidth="1"/>
    <col min="13322" max="13322" width="13.44140625" style="22" customWidth="1"/>
    <col min="13323" max="13323" width="12.44140625" style="22" customWidth="1"/>
    <col min="13324" max="13324" width="12.5546875" style="22" customWidth="1"/>
    <col min="13325" max="13327" width="12.44140625" style="22" customWidth="1"/>
    <col min="13328" max="13329" width="10.44140625" style="22" customWidth="1"/>
    <col min="13330" max="13568" width="9.33203125" style="22"/>
    <col min="13569" max="13569" width="11.88671875" style="22" customWidth="1"/>
    <col min="13570" max="13570" width="14.5546875" style="22" customWidth="1"/>
    <col min="13571" max="13571" width="13.6640625" style="22" customWidth="1"/>
    <col min="13572" max="13572" width="13" style="22" customWidth="1"/>
    <col min="13573" max="13573" width="12.6640625" style="22" customWidth="1"/>
    <col min="13574" max="13574" width="11.44140625" style="22" customWidth="1"/>
    <col min="13575" max="13576" width="13.88671875" style="22" customWidth="1"/>
    <col min="13577" max="13577" width="14.44140625" style="22" customWidth="1"/>
    <col min="13578" max="13578" width="13.44140625" style="22" customWidth="1"/>
    <col min="13579" max="13579" width="12.44140625" style="22" customWidth="1"/>
    <col min="13580" max="13580" width="12.5546875" style="22" customWidth="1"/>
    <col min="13581" max="13583" width="12.44140625" style="22" customWidth="1"/>
    <col min="13584" max="13585" width="10.44140625" style="22" customWidth="1"/>
    <col min="13586" max="13824" width="9.33203125" style="22"/>
    <col min="13825" max="13825" width="11.88671875" style="22" customWidth="1"/>
    <col min="13826" max="13826" width="14.5546875" style="22" customWidth="1"/>
    <col min="13827" max="13827" width="13.6640625" style="22" customWidth="1"/>
    <col min="13828" max="13828" width="13" style="22" customWidth="1"/>
    <col min="13829" max="13829" width="12.6640625" style="22" customWidth="1"/>
    <col min="13830" max="13830" width="11.44140625" style="22" customWidth="1"/>
    <col min="13831" max="13832" width="13.88671875" style="22" customWidth="1"/>
    <col min="13833" max="13833" width="14.44140625" style="22" customWidth="1"/>
    <col min="13834" max="13834" width="13.44140625" style="22" customWidth="1"/>
    <col min="13835" max="13835" width="12.44140625" style="22" customWidth="1"/>
    <col min="13836" max="13836" width="12.5546875" style="22" customWidth="1"/>
    <col min="13837" max="13839" width="12.44140625" style="22" customWidth="1"/>
    <col min="13840" max="13841" width="10.44140625" style="22" customWidth="1"/>
    <col min="13842" max="14080" width="9.33203125" style="22"/>
    <col min="14081" max="14081" width="11.88671875" style="22" customWidth="1"/>
    <col min="14082" max="14082" width="14.5546875" style="22" customWidth="1"/>
    <col min="14083" max="14083" width="13.6640625" style="22" customWidth="1"/>
    <col min="14084" max="14084" width="13" style="22" customWidth="1"/>
    <col min="14085" max="14085" width="12.6640625" style="22" customWidth="1"/>
    <col min="14086" max="14086" width="11.44140625" style="22" customWidth="1"/>
    <col min="14087" max="14088" width="13.88671875" style="22" customWidth="1"/>
    <col min="14089" max="14089" width="14.44140625" style="22" customWidth="1"/>
    <col min="14090" max="14090" width="13.44140625" style="22" customWidth="1"/>
    <col min="14091" max="14091" width="12.44140625" style="22" customWidth="1"/>
    <col min="14092" max="14092" width="12.5546875" style="22" customWidth="1"/>
    <col min="14093" max="14095" width="12.44140625" style="22" customWidth="1"/>
    <col min="14096" max="14097" width="10.44140625" style="22" customWidth="1"/>
    <col min="14098" max="14336" width="9.33203125" style="22"/>
    <col min="14337" max="14337" width="11.88671875" style="22" customWidth="1"/>
    <col min="14338" max="14338" width="14.5546875" style="22" customWidth="1"/>
    <col min="14339" max="14339" width="13.6640625" style="22" customWidth="1"/>
    <col min="14340" max="14340" width="13" style="22" customWidth="1"/>
    <col min="14341" max="14341" width="12.6640625" style="22" customWidth="1"/>
    <col min="14342" max="14342" width="11.44140625" style="22" customWidth="1"/>
    <col min="14343" max="14344" width="13.88671875" style="22" customWidth="1"/>
    <col min="14345" max="14345" width="14.44140625" style="22" customWidth="1"/>
    <col min="14346" max="14346" width="13.44140625" style="22" customWidth="1"/>
    <col min="14347" max="14347" width="12.44140625" style="22" customWidth="1"/>
    <col min="14348" max="14348" width="12.5546875" style="22" customWidth="1"/>
    <col min="14349" max="14351" width="12.44140625" style="22" customWidth="1"/>
    <col min="14352" max="14353" width="10.44140625" style="22" customWidth="1"/>
    <col min="14354" max="14592" width="9.33203125" style="22"/>
    <col min="14593" max="14593" width="11.88671875" style="22" customWidth="1"/>
    <col min="14594" max="14594" width="14.5546875" style="22" customWidth="1"/>
    <col min="14595" max="14595" width="13.6640625" style="22" customWidth="1"/>
    <col min="14596" max="14596" width="13" style="22" customWidth="1"/>
    <col min="14597" max="14597" width="12.6640625" style="22" customWidth="1"/>
    <col min="14598" max="14598" width="11.44140625" style="22" customWidth="1"/>
    <col min="14599" max="14600" width="13.88671875" style="22" customWidth="1"/>
    <col min="14601" max="14601" width="14.44140625" style="22" customWidth="1"/>
    <col min="14602" max="14602" width="13.44140625" style="22" customWidth="1"/>
    <col min="14603" max="14603" width="12.44140625" style="22" customWidth="1"/>
    <col min="14604" max="14604" width="12.5546875" style="22" customWidth="1"/>
    <col min="14605" max="14607" width="12.44140625" style="22" customWidth="1"/>
    <col min="14608" max="14609" width="10.44140625" style="22" customWidth="1"/>
    <col min="14610" max="14848" width="9.33203125" style="22"/>
    <col min="14849" max="14849" width="11.88671875" style="22" customWidth="1"/>
    <col min="14850" max="14850" width="14.5546875" style="22" customWidth="1"/>
    <col min="14851" max="14851" width="13.6640625" style="22" customWidth="1"/>
    <col min="14852" max="14852" width="13" style="22" customWidth="1"/>
    <col min="14853" max="14853" width="12.6640625" style="22" customWidth="1"/>
    <col min="14854" max="14854" width="11.44140625" style="22" customWidth="1"/>
    <col min="14855" max="14856" width="13.88671875" style="22" customWidth="1"/>
    <col min="14857" max="14857" width="14.44140625" style="22" customWidth="1"/>
    <col min="14858" max="14858" width="13.44140625" style="22" customWidth="1"/>
    <col min="14859" max="14859" width="12.44140625" style="22" customWidth="1"/>
    <col min="14860" max="14860" width="12.5546875" style="22" customWidth="1"/>
    <col min="14861" max="14863" width="12.44140625" style="22" customWidth="1"/>
    <col min="14864" max="14865" width="10.44140625" style="22" customWidth="1"/>
    <col min="14866" max="15104" width="9.33203125" style="22"/>
    <col min="15105" max="15105" width="11.88671875" style="22" customWidth="1"/>
    <col min="15106" max="15106" width="14.5546875" style="22" customWidth="1"/>
    <col min="15107" max="15107" width="13.6640625" style="22" customWidth="1"/>
    <col min="15108" max="15108" width="13" style="22" customWidth="1"/>
    <col min="15109" max="15109" width="12.6640625" style="22" customWidth="1"/>
    <col min="15110" max="15110" width="11.44140625" style="22" customWidth="1"/>
    <col min="15111" max="15112" width="13.88671875" style="22" customWidth="1"/>
    <col min="15113" max="15113" width="14.44140625" style="22" customWidth="1"/>
    <col min="15114" max="15114" width="13.44140625" style="22" customWidth="1"/>
    <col min="15115" max="15115" width="12.44140625" style="22" customWidth="1"/>
    <col min="15116" max="15116" width="12.5546875" style="22" customWidth="1"/>
    <col min="15117" max="15119" width="12.44140625" style="22" customWidth="1"/>
    <col min="15120" max="15121" width="10.44140625" style="22" customWidth="1"/>
    <col min="15122" max="15360" width="9.33203125" style="22"/>
    <col min="15361" max="15361" width="11.88671875" style="22" customWidth="1"/>
    <col min="15362" max="15362" width="14.5546875" style="22" customWidth="1"/>
    <col min="15363" max="15363" width="13.6640625" style="22" customWidth="1"/>
    <col min="15364" max="15364" width="13" style="22" customWidth="1"/>
    <col min="15365" max="15365" width="12.6640625" style="22" customWidth="1"/>
    <col min="15366" max="15366" width="11.44140625" style="22" customWidth="1"/>
    <col min="15367" max="15368" width="13.88671875" style="22" customWidth="1"/>
    <col min="15369" max="15369" width="14.44140625" style="22" customWidth="1"/>
    <col min="15370" max="15370" width="13.44140625" style="22" customWidth="1"/>
    <col min="15371" max="15371" width="12.44140625" style="22" customWidth="1"/>
    <col min="15372" max="15372" width="12.5546875" style="22" customWidth="1"/>
    <col min="15373" max="15375" width="12.44140625" style="22" customWidth="1"/>
    <col min="15376" max="15377" width="10.44140625" style="22" customWidth="1"/>
    <col min="15378" max="15616" width="9.33203125" style="22"/>
    <col min="15617" max="15617" width="11.88671875" style="22" customWidth="1"/>
    <col min="15618" max="15618" width="14.5546875" style="22" customWidth="1"/>
    <col min="15619" max="15619" width="13.6640625" style="22" customWidth="1"/>
    <col min="15620" max="15620" width="13" style="22" customWidth="1"/>
    <col min="15621" max="15621" width="12.6640625" style="22" customWidth="1"/>
    <col min="15622" max="15622" width="11.44140625" style="22" customWidth="1"/>
    <col min="15623" max="15624" width="13.88671875" style="22" customWidth="1"/>
    <col min="15625" max="15625" width="14.44140625" style="22" customWidth="1"/>
    <col min="15626" max="15626" width="13.44140625" style="22" customWidth="1"/>
    <col min="15627" max="15627" width="12.44140625" style="22" customWidth="1"/>
    <col min="15628" max="15628" width="12.5546875" style="22" customWidth="1"/>
    <col min="15629" max="15631" width="12.44140625" style="22" customWidth="1"/>
    <col min="15632" max="15633" width="10.44140625" style="22" customWidth="1"/>
    <col min="15634" max="15872" width="9.33203125" style="22"/>
    <col min="15873" max="15873" width="11.88671875" style="22" customWidth="1"/>
    <col min="15874" max="15874" width="14.5546875" style="22" customWidth="1"/>
    <col min="15875" max="15875" width="13.6640625" style="22" customWidth="1"/>
    <col min="15876" max="15876" width="13" style="22" customWidth="1"/>
    <col min="15877" max="15877" width="12.6640625" style="22" customWidth="1"/>
    <col min="15878" max="15878" width="11.44140625" style="22" customWidth="1"/>
    <col min="15879" max="15880" width="13.88671875" style="22" customWidth="1"/>
    <col min="15881" max="15881" width="14.44140625" style="22" customWidth="1"/>
    <col min="15882" max="15882" width="13.44140625" style="22" customWidth="1"/>
    <col min="15883" max="15883" width="12.44140625" style="22" customWidth="1"/>
    <col min="15884" max="15884" width="12.5546875" style="22" customWidth="1"/>
    <col min="15885" max="15887" width="12.44140625" style="22" customWidth="1"/>
    <col min="15888" max="15889" width="10.44140625" style="22" customWidth="1"/>
    <col min="15890" max="16128" width="9.33203125" style="22"/>
    <col min="16129" max="16129" width="11.88671875" style="22" customWidth="1"/>
    <col min="16130" max="16130" width="14.5546875" style="22" customWidth="1"/>
    <col min="16131" max="16131" width="13.6640625" style="22" customWidth="1"/>
    <col min="16132" max="16132" width="13" style="22" customWidth="1"/>
    <col min="16133" max="16133" width="12.6640625" style="22" customWidth="1"/>
    <col min="16134" max="16134" width="11.44140625" style="22" customWidth="1"/>
    <col min="16135" max="16136" width="13.88671875" style="22" customWidth="1"/>
    <col min="16137" max="16137" width="14.44140625" style="22" customWidth="1"/>
    <col min="16138" max="16138" width="13.44140625" style="22" customWidth="1"/>
    <col min="16139" max="16139" width="12.44140625" style="22" customWidth="1"/>
    <col min="16140" max="16140" width="12.5546875" style="22" customWidth="1"/>
    <col min="16141" max="16143" width="12.44140625" style="22" customWidth="1"/>
    <col min="16144" max="16145" width="10.44140625" style="22" customWidth="1"/>
    <col min="16146" max="16384" width="9.33203125" style="22"/>
  </cols>
  <sheetData>
    <row r="2" spans="1:15" s="11" customFormat="1" ht="18" thickBot="1" x14ac:dyDescent="0.35">
      <c r="A2" s="11" t="s">
        <v>3</v>
      </c>
      <c r="B2" s="12"/>
      <c r="C2" s="12"/>
      <c r="D2" s="12"/>
      <c r="I2" s="11" t="s">
        <v>4</v>
      </c>
      <c r="J2" s="12"/>
      <c r="K2" s="12"/>
      <c r="L2" s="12"/>
    </row>
    <row r="3" spans="1:15" s="11" customFormat="1" ht="15" customHeight="1" x14ac:dyDescent="0.3">
      <c r="A3" s="13" t="s">
        <v>5</v>
      </c>
      <c r="B3" s="14"/>
      <c r="C3" s="14"/>
      <c r="D3" s="14"/>
      <c r="E3" s="15"/>
      <c r="F3" s="15"/>
      <c r="G3" s="16"/>
      <c r="I3" s="13" t="s">
        <v>5</v>
      </c>
      <c r="J3" s="14"/>
      <c r="K3" s="14"/>
      <c r="L3" s="14"/>
      <c r="M3" s="15"/>
      <c r="N3" s="15"/>
      <c r="O3" s="16"/>
    </row>
    <row r="4" spans="1:15" ht="35.25" customHeight="1" x14ac:dyDescent="0.3">
      <c r="A4" s="17" t="s">
        <v>6</v>
      </c>
      <c r="B4" s="18" t="s">
        <v>7</v>
      </c>
      <c r="C4" s="18" t="s">
        <v>8</v>
      </c>
      <c r="D4" s="19" t="s">
        <v>9</v>
      </c>
      <c r="E4" s="19" t="s">
        <v>10</v>
      </c>
      <c r="F4" s="18" t="s">
        <v>11</v>
      </c>
      <c r="G4" s="20" t="s">
        <v>12</v>
      </c>
      <c r="H4" s="21"/>
      <c r="I4" s="17" t="s">
        <v>6</v>
      </c>
      <c r="J4" s="18" t="s">
        <v>7</v>
      </c>
      <c r="K4" s="18" t="s">
        <v>8</v>
      </c>
      <c r="L4" s="19" t="s">
        <v>9</v>
      </c>
      <c r="M4" s="19" t="s">
        <v>10</v>
      </c>
      <c r="N4" s="18" t="s">
        <v>11</v>
      </c>
      <c r="O4" s="20" t="s">
        <v>12</v>
      </c>
    </row>
    <row r="5" spans="1:15" x14ac:dyDescent="0.25">
      <c r="A5" s="23">
        <v>2004</v>
      </c>
      <c r="B5" s="24">
        <v>5617184</v>
      </c>
      <c r="D5" s="24">
        <v>5617184</v>
      </c>
      <c r="E5" s="24">
        <v>5617184</v>
      </c>
      <c r="F5" s="25" t="s">
        <v>13</v>
      </c>
      <c r="G5" s="26" t="s">
        <v>13</v>
      </c>
      <c r="I5" s="23">
        <v>2004</v>
      </c>
      <c r="J5" s="24">
        <v>5617184</v>
      </c>
      <c r="L5" s="24">
        <v>5617184</v>
      </c>
      <c r="M5" s="24">
        <v>5617184</v>
      </c>
      <c r="N5" s="25" t="s">
        <v>13</v>
      </c>
      <c r="O5" s="26" t="s">
        <v>13</v>
      </c>
    </row>
    <row r="6" spans="1:15" x14ac:dyDescent="0.25">
      <c r="A6" s="23">
        <v>2005</v>
      </c>
      <c r="B6" s="24">
        <v>16944713</v>
      </c>
      <c r="D6" s="24">
        <v>16944713</v>
      </c>
      <c r="E6" s="24">
        <v>22561897</v>
      </c>
      <c r="F6" s="25" t="s">
        <v>13</v>
      </c>
      <c r="G6" s="26" t="s">
        <v>13</v>
      </c>
      <c r="I6" s="23">
        <v>2005</v>
      </c>
      <c r="J6" s="24">
        <v>16944713</v>
      </c>
      <c r="L6" s="24">
        <v>16944713</v>
      </c>
      <c r="M6" s="24">
        <v>22561897</v>
      </c>
      <c r="N6" s="25" t="s">
        <v>13</v>
      </c>
      <c r="O6" s="26" t="s">
        <v>13</v>
      </c>
    </row>
    <row r="7" spans="1:15" x14ac:dyDescent="0.25">
      <c r="A7" s="23">
        <v>2006</v>
      </c>
      <c r="B7" s="24">
        <v>46842964</v>
      </c>
      <c r="D7" s="24">
        <v>46842964</v>
      </c>
      <c r="E7" s="24">
        <v>69404861</v>
      </c>
      <c r="F7" s="25" t="s">
        <v>13</v>
      </c>
      <c r="G7" s="26" t="s">
        <v>13</v>
      </c>
      <c r="I7" s="23">
        <v>2006</v>
      </c>
      <c r="J7" s="24">
        <v>46842964</v>
      </c>
      <c r="L7" s="24">
        <v>46842964</v>
      </c>
      <c r="M7" s="24">
        <v>69404861</v>
      </c>
      <c r="N7" s="25" t="s">
        <v>13</v>
      </c>
      <c r="O7" s="26" t="s">
        <v>13</v>
      </c>
    </row>
    <row r="8" spans="1:15" x14ac:dyDescent="0.25">
      <c r="A8" s="23">
        <v>2007</v>
      </c>
      <c r="B8" s="24">
        <v>43805000</v>
      </c>
      <c r="D8" s="24">
        <v>43805000</v>
      </c>
      <c r="E8" s="24">
        <v>113209861</v>
      </c>
      <c r="F8" s="25" t="s">
        <v>13</v>
      </c>
      <c r="G8" s="26" t="s">
        <v>13</v>
      </c>
      <c r="I8" s="23">
        <v>2007</v>
      </c>
      <c r="J8" s="24">
        <v>43805000</v>
      </c>
      <c r="L8" s="24">
        <v>43805000</v>
      </c>
      <c r="M8" s="24">
        <v>113209861</v>
      </c>
      <c r="N8" s="25" t="s">
        <v>13</v>
      </c>
      <c r="O8" s="26" t="s">
        <v>13</v>
      </c>
    </row>
    <row r="9" spans="1:15" x14ac:dyDescent="0.25">
      <c r="A9" s="23">
        <v>2008</v>
      </c>
      <c r="B9" s="24">
        <v>60151197</v>
      </c>
      <c r="D9" s="24">
        <v>60151197</v>
      </c>
      <c r="E9" s="24">
        <v>173361058</v>
      </c>
      <c r="F9" s="25" t="s">
        <v>13</v>
      </c>
      <c r="G9" s="26" t="s">
        <v>13</v>
      </c>
      <c r="I9" s="23">
        <v>2008</v>
      </c>
      <c r="J9" s="24">
        <v>60151197</v>
      </c>
      <c r="L9" s="24">
        <v>60151197</v>
      </c>
      <c r="M9" s="24">
        <v>173361058</v>
      </c>
      <c r="N9" s="25" t="s">
        <v>13</v>
      </c>
      <c r="O9" s="26" t="s">
        <v>13</v>
      </c>
    </row>
    <row r="10" spans="1:15" x14ac:dyDescent="0.25">
      <c r="A10" s="23">
        <v>2009</v>
      </c>
      <c r="B10" s="24">
        <v>88476937</v>
      </c>
      <c r="C10" s="24">
        <v>13226517</v>
      </c>
      <c r="D10" s="24">
        <v>101703454</v>
      </c>
      <c r="E10" s="24">
        <v>275064512</v>
      </c>
      <c r="F10" s="27">
        <v>0.869950169047356</v>
      </c>
      <c r="G10" s="28">
        <v>0.13004983095264394</v>
      </c>
      <c r="H10" s="27"/>
      <c r="I10" s="23">
        <v>2009</v>
      </c>
      <c r="J10" s="24">
        <v>88476937</v>
      </c>
      <c r="K10" s="24">
        <v>11340794</v>
      </c>
      <c r="L10" s="24">
        <v>99817731</v>
      </c>
      <c r="M10" s="24">
        <v>273178789</v>
      </c>
      <c r="N10" s="27">
        <v>0.869950169047356</v>
      </c>
      <c r="O10" s="28">
        <v>0.11150844493442671</v>
      </c>
    </row>
    <row r="11" spans="1:15" x14ac:dyDescent="0.25">
      <c r="A11" s="23">
        <v>2010</v>
      </c>
      <c r="B11" s="24">
        <v>145209800</v>
      </c>
      <c r="C11" s="24">
        <v>20473178</v>
      </c>
      <c r="D11" s="24">
        <v>165682978</v>
      </c>
      <c r="E11" s="24">
        <v>440747490</v>
      </c>
      <c r="F11" s="27">
        <v>0.87643161508118228</v>
      </c>
      <c r="G11" s="28">
        <v>0.12356838491881768</v>
      </c>
      <c r="H11" s="27"/>
      <c r="I11" s="23">
        <v>2010</v>
      </c>
      <c r="J11" s="24">
        <v>145209800</v>
      </c>
      <c r="K11" s="24">
        <v>18094089</v>
      </c>
      <c r="L11" s="24">
        <v>163303889</v>
      </c>
      <c r="M11" s="24">
        <v>436482678</v>
      </c>
      <c r="N11" s="27">
        <v>0.87643161508118228</v>
      </c>
      <c r="O11" s="28">
        <v>0.1092091005269111</v>
      </c>
    </row>
    <row r="12" spans="1:15" x14ac:dyDescent="0.25">
      <c r="A12" s="23">
        <v>2011</v>
      </c>
      <c r="B12" s="24">
        <v>88003106</v>
      </c>
      <c r="C12" s="24">
        <v>38678392</v>
      </c>
      <c r="D12" s="24">
        <v>126681498</v>
      </c>
      <c r="E12" s="24">
        <v>567428988</v>
      </c>
      <c r="F12" s="27">
        <v>0.69468002343957125</v>
      </c>
      <c r="G12" s="28">
        <v>0.30531997656042875</v>
      </c>
      <c r="H12" s="27"/>
      <c r="I12" s="23">
        <v>2011</v>
      </c>
      <c r="J12" s="24">
        <v>88003106</v>
      </c>
      <c r="K12" s="24">
        <v>36376202</v>
      </c>
      <c r="L12" s="24">
        <v>124379308</v>
      </c>
      <c r="M12" s="24">
        <v>560861986</v>
      </c>
      <c r="N12" s="27">
        <v>0.69468002343957125</v>
      </c>
      <c r="O12" s="28">
        <v>0.28714692022350413</v>
      </c>
    </row>
    <row r="13" spans="1:15" x14ac:dyDescent="0.25">
      <c r="A13" s="23">
        <v>2012</v>
      </c>
      <c r="B13" s="24">
        <v>70272798</v>
      </c>
      <c r="C13" s="24">
        <v>18181481</v>
      </c>
      <c r="D13" s="24">
        <v>88454279</v>
      </c>
      <c r="E13" s="24">
        <v>655883267</v>
      </c>
      <c r="F13" s="27">
        <v>0.79445334690931124</v>
      </c>
      <c r="G13" s="28">
        <v>0.20554665309068881</v>
      </c>
      <c r="H13" s="27"/>
      <c r="I13" s="23">
        <v>2012</v>
      </c>
      <c r="J13" s="24">
        <v>70272798</v>
      </c>
      <c r="K13" s="24">
        <v>17453164</v>
      </c>
      <c r="L13" s="24">
        <v>87725962</v>
      </c>
      <c r="M13" s="24">
        <v>648587948</v>
      </c>
      <c r="N13" s="27">
        <v>0.79445334690931124</v>
      </c>
      <c r="O13" s="28">
        <v>0.19731282869876765</v>
      </c>
    </row>
    <row r="14" spans="1:15" x14ac:dyDescent="0.25">
      <c r="A14" s="23">
        <v>2013</v>
      </c>
      <c r="B14" s="24">
        <v>142976486</v>
      </c>
      <c r="C14" s="24">
        <v>22267890</v>
      </c>
      <c r="D14" s="24">
        <v>165244376</v>
      </c>
      <c r="E14" s="24">
        <v>821127643</v>
      </c>
      <c r="F14" s="27">
        <v>0.86524267549051115</v>
      </c>
      <c r="G14" s="28">
        <v>0.13475732450948891</v>
      </c>
      <c r="H14" s="27"/>
      <c r="I14" s="23">
        <v>2013</v>
      </c>
      <c r="J14" s="24">
        <v>142976486</v>
      </c>
      <c r="K14" s="24">
        <v>21842619</v>
      </c>
      <c r="L14" s="24">
        <v>164819105</v>
      </c>
      <c r="M14" s="24">
        <v>813407053</v>
      </c>
      <c r="N14" s="27">
        <v>0.86524267549051115</v>
      </c>
      <c r="O14" s="28">
        <v>0.13218373616539905</v>
      </c>
    </row>
    <row r="15" spans="1:15" x14ac:dyDescent="0.25">
      <c r="A15" s="23">
        <v>2014</v>
      </c>
      <c r="B15" s="24">
        <v>189205502</v>
      </c>
      <c r="C15" s="24">
        <v>22151629</v>
      </c>
      <c r="D15" s="24">
        <v>211357131</v>
      </c>
      <c r="E15" s="24">
        <v>1032484774</v>
      </c>
      <c r="F15" s="27">
        <v>0.89519336823322038</v>
      </c>
      <c r="G15" s="28">
        <v>0.10480663176677961</v>
      </c>
      <c r="H15" s="27"/>
      <c r="I15" s="23">
        <v>2014</v>
      </c>
      <c r="J15" s="24">
        <v>189205502</v>
      </c>
      <c r="K15" s="24">
        <v>20818139</v>
      </c>
      <c r="L15" s="24">
        <v>210023641</v>
      </c>
      <c r="M15" s="24">
        <v>1023430694</v>
      </c>
      <c r="N15" s="27">
        <v>0.89519336823322038</v>
      </c>
      <c r="O15" s="28">
        <v>9.8497452636220728E-2</v>
      </c>
    </row>
    <row r="16" spans="1:15" x14ac:dyDescent="0.25">
      <c r="A16" s="23">
        <v>2015</v>
      </c>
      <c r="B16" s="24">
        <v>177876883</v>
      </c>
      <c r="C16" s="24">
        <v>28904667</v>
      </c>
      <c r="D16" s="24">
        <v>206781550</v>
      </c>
      <c r="E16" s="24">
        <v>1239266324</v>
      </c>
      <c r="F16" s="27">
        <v>0.8602164119574498</v>
      </c>
      <c r="G16" s="28">
        <v>0.13978358804255023</v>
      </c>
      <c r="H16" s="27"/>
      <c r="I16" s="23">
        <v>2015</v>
      </c>
      <c r="J16" s="24">
        <v>177876883</v>
      </c>
      <c r="K16" s="24">
        <v>27853092</v>
      </c>
      <c r="L16" s="24">
        <v>205729975</v>
      </c>
      <c r="M16" s="24">
        <v>1229160669</v>
      </c>
      <c r="N16" s="27">
        <v>0.8602164119574498</v>
      </c>
      <c r="O16" s="28">
        <v>0.13469814884355011</v>
      </c>
    </row>
    <row r="17" spans="1:15" x14ac:dyDescent="0.25">
      <c r="A17" s="23">
        <v>2016</v>
      </c>
      <c r="B17" s="24">
        <v>137724562</v>
      </c>
      <c r="C17" s="24">
        <v>25811705</v>
      </c>
      <c r="D17" s="24">
        <v>163536267</v>
      </c>
      <c r="E17" s="24">
        <v>1402802591</v>
      </c>
      <c r="F17" s="27">
        <v>0.84216525500120409</v>
      </c>
      <c r="G17" s="28">
        <v>0.15783474499879591</v>
      </c>
      <c r="H17" s="27"/>
      <c r="I17" s="23">
        <v>2016</v>
      </c>
      <c r="J17" s="24">
        <v>137724562</v>
      </c>
      <c r="K17" s="24">
        <v>24234574</v>
      </c>
      <c r="L17" s="24">
        <v>161959136</v>
      </c>
      <c r="M17" s="24">
        <v>1391119805</v>
      </c>
      <c r="N17" s="27">
        <v>0.84216525500120409</v>
      </c>
      <c r="O17" s="28">
        <v>0.14819082301786918</v>
      </c>
    </row>
    <row r="18" spans="1:15" x14ac:dyDescent="0.25">
      <c r="A18" s="23">
        <v>2017</v>
      </c>
      <c r="B18" s="24">
        <v>202908557</v>
      </c>
      <c r="C18" s="24">
        <v>50810329</v>
      </c>
      <c r="D18" s="24">
        <v>253718886</v>
      </c>
      <c r="E18" s="24">
        <v>1656521477</v>
      </c>
      <c r="F18" s="27">
        <v>0.79973769473353273</v>
      </c>
      <c r="G18" s="28">
        <v>0.20026230526646724</v>
      </c>
      <c r="H18" s="27"/>
      <c r="I18" s="23">
        <v>2017</v>
      </c>
      <c r="J18" s="24">
        <v>202908557</v>
      </c>
      <c r="K18" s="24">
        <v>49989461</v>
      </c>
      <c r="L18" s="24">
        <v>252898018</v>
      </c>
      <c r="M18" s="24">
        <v>1644017823</v>
      </c>
      <c r="N18" s="27">
        <v>0.79973769473353273</v>
      </c>
      <c r="O18" s="28">
        <v>0.1970269607757934</v>
      </c>
    </row>
    <row r="19" spans="1:15" x14ac:dyDescent="0.25">
      <c r="A19" s="23">
        <v>2018</v>
      </c>
      <c r="B19" s="24">
        <v>172405858</v>
      </c>
      <c r="C19" s="24">
        <v>26184837</v>
      </c>
      <c r="D19" s="24">
        <v>198590695</v>
      </c>
      <c r="E19" s="24">
        <v>1855112172</v>
      </c>
      <c r="F19" s="27">
        <v>0.86814670747791078</v>
      </c>
      <c r="G19" s="28">
        <v>0.13185329252208922</v>
      </c>
      <c r="H19" s="27"/>
      <c r="I19" s="23">
        <v>2018</v>
      </c>
      <c r="J19" s="24">
        <v>172405858</v>
      </c>
      <c r="K19" s="24">
        <v>25632318</v>
      </c>
      <c r="L19" s="24">
        <v>198038176</v>
      </c>
      <c r="M19" s="24">
        <v>1842055999</v>
      </c>
      <c r="N19" s="27">
        <v>0.86814670747791078</v>
      </c>
      <c r="O19" s="28">
        <v>0.1290710926813565</v>
      </c>
    </row>
    <row r="20" spans="1:15" x14ac:dyDescent="0.25">
      <c r="A20" s="23">
        <v>2019</v>
      </c>
      <c r="B20" s="24">
        <v>212847696</v>
      </c>
      <c r="C20" s="24">
        <v>41146281</v>
      </c>
      <c r="D20" s="24">
        <v>253993977</v>
      </c>
      <c r="E20" s="24">
        <v>2109106149</v>
      </c>
      <c r="F20" s="27">
        <v>0.83800292634498175</v>
      </c>
      <c r="G20" s="28">
        <v>0.1619970736550182</v>
      </c>
      <c r="H20" s="27"/>
      <c r="I20" s="23">
        <v>2019</v>
      </c>
      <c r="J20" s="24">
        <v>212847696</v>
      </c>
      <c r="K20" s="24">
        <v>40147275</v>
      </c>
      <c r="L20" s="24">
        <v>252994971</v>
      </c>
      <c r="M20" s="24">
        <v>2095050970</v>
      </c>
      <c r="N20" s="27">
        <v>0.83800292634498175</v>
      </c>
      <c r="O20" s="28">
        <v>0.15806388590072748</v>
      </c>
    </row>
    <row r="21" spans="1:15" x14ac:dyDescent="0.25">
      <c r="A21" s="23">
        <v>2020</v>
      </c>
      <c r="B21" s="24">
        <v>209210311</v>
      </c>
      <c r="C21" s="24">
        <v>20724586</v>
      </c>
      <c r="D21" s="24">
        <v>229934897</v>
      </c>
      <c r="E21" s="24">
        <v>2339041046</v>
      </c>
      <c r="F21" s="27">
        <v>0.90986759178185994</v>
      </c>
      <c r="G21" s="28">
        <v>9.0132408218140114E-2</v>
      </c>
      <c r="H21" s="27"/>
      <c r="I21" s="23">
        <v>2020</v>
      </c>
      <c r="J21" s="24">
        <v>209210311</v>
      </c>
      <c r="K21" s="24">
        <v>19738830</v>
      </c>
      <c r="L21" s="24">
        <v>228949141</v>
      </c>
      <c r="M21" s="24">
        <v>2324000111</v>
      </c>
      <c r="N21" s="27">
        <v>0.90986759178185994</v>
      </c>
      <c r="O21" s="28">
        <v>8.5845299071762915E-2</v>
      </c>
    </row>
    <row r="22" spans="1:15" x14ac:dyDescent="0.25">
      <c r="A22" s="23" t="s">
        <v>14</v>
      </c>
      <c r="B22" s="24">
        <v>141480952</v>
      </c>
      <c r="C22" s="24">
        <v>10808297</v>
      </c>
      <c r="D22" s="24">
        <v>152289249</v>
      </c>
      <c r="E22" s="24">
        <v>2491330295</v>
      </c>
      <c r="F22" s="27">
        <v>0.92902783964743307</v>
      </c>
      <c r="G22" s="28">
        <v>7.0972160352566982E-2</v>
      </c>
      <c r="H22" s="27"/>
      <c r="I22" s="23" t="s">
        <v>14</v>
      </c>
      <c r="J22" s="24">
        <v>141480952</v>
      </c>
      <c r="K22" s="24">
        <v>10272211</v>
      </c>
      <c r="L22" s="24">
        <v>151753163</v>
      </c>
      <c r="M22" s="24">
        <v>2475753274</v>
      </c>
      <c r="N22" s="27">
        <v>0.92902783964743307</v>
      </c>
      <c r="O22" s="28">
        <v>6.7451977519437364E-2</v>
      </c>
    </row>
    <row r="23" spans="1:15" x14ac:dyDescent="0.25">
      <c r="A23" s="23"/>
      <c r="B23" s="24"/>
      <c r="C23" s="24"/>
      <c r="D23" s="24"/>
      <c r="E23" s="24"/>
      <c r="F23" s="27"/>
      <c r="G23" s="28"/>
      <c r="H23" s="27"/>
      <c r="I23" s="23"/>
      <c r="J23" s="24"/>
      <c r="K23" s="24"/>
      <c r="L23" s="24"/>
      <c r="M23" s="24"/>
      <c r="N23" s="27"/>
      <c r="O23" s="28"/>
    </row>
    <row r="24" spans="1:15" s="34" customFormat="1" ht="13.8" thickBot="1" x14ac:dyDescent="0.3">
      <c r="A24" s="29" t="s">
        <v>9</v>
      </c>
      <c r="B24" s="30">
        <v>2151960506</v>
      </c>
      <c r="C24" s="30">
        <v>339369789</v>
      </c>
      <c r="D24" s="30">
        <v>2491330295</v>
      </c>
      <c r="E24" s="30"/>
      <c r="F24" s="31">
        <v>0.86377968843348407</v>
      </c>
      <c r="G24" s="32">
        <v>0.1362203115665159</v>
      </c>
      <c r="H24" s="33"/>
      <c r="I24" s="29" t="s">
        <v>9</v>
      </c>
      <c r="J24" s="30">
        <v>2151960506</v>
      </c>
      <c r="K24" s="30">
        <v>323792768</v>
      </c>
      <c r="L24" s="30">
        <v>2475753274</v>
      </c>
      <c r="M24" s="30"/>
      <c r="N24" s="31">
        <v>0.86921444418536187</v>
      </c>
      <c r="O24" s="32">
        <v>0.1307855558146381</v>
      </c>
    </row>
    <row r="51" spans="2:14" x14ac:dyDescent="0.25">
      <c r="F51" s="22"/>
      <c r="G51" s="22"/>
      <c r="H51" s="22"/>
      <c r="I51" s="25"/>
      <c r="J51" s="25"/>
      <c r="M51" s="25"/>
      <c r="N51" s="25"/>
    </row>
    <row r="52" spans="2:14" x14ac:dyDescent="0.25">
      <c r="I52" s="25"/>
      <c r="J52" s="25"/>
      <c r="M52" s="25"/>
      <c r="N52" s="25"/>
    </row>
    <row r="53" spans="2:14" x14ac:dyDescent="0.25">
      <c r="I53" s="25"/>
      <c r="J53" s="25"/>
      <c r="M53" s="25"/>
      <c r="N53" s="25"/>
    </row>
    <row r="54" spans="2:14" x14ac:dyDescent="0.25">
      <c r="B54" s="25"/>
      <c r="I54" s="25"/>
      <c r="J54" s="25"/>
      <c r="M54" s="25"/>
      <c r="N54" s="25"/>
    </row>
    <row r="55" spans="2:14" x14ac:dyDescent="0.25">
      <c r="B55" s="25"/>
      <c r="I55" s="25"/>
      <c r="J55" s="25"/>
      <c r="M55" s="25"/>
      <c r="N55" s="25"/>
    </row>
    <row r="56" spans="2:14" x14ac:dyDescent="0.25">
      <c r="B56" s="25"/>
      <c r="I56" s="25"/>
      <c r="J56" s="25"/>
      <c r="M56" s="25"/>
      <c r="N56" s="25"/>
    </row>
    <row r="57" spans="2:14" x14ac:dyDescent="0.25">
      <c r="B57" s="25"/>
      <c r="I57" s="25"/>
      <c r="J57" s="25"/>
      <c r="M57" s="25"/>
      <c r="N57" s="25"/>
    </row>
  </sheetData>
  <pageMargins left="0.7" right="0.7" top="0.75" bottom="0.75" header="0.3" footer="0.3"/>
  <pageSetup scale="64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P51"/>
  <sheetViews>
    <sheetView workbookViewId="0">
      <selection activeCell="N31" sqref="N31"/>
    </sheetView>
  </sheetViews>
  <sheetFormatPr defaultRowHeight="14.4" x14ac:dyDescent="0.3"/>
  <cols>
    <col min="1" max="1" width="15.33203125" style="34" customWidth="1"/>
    <col min="2" max="2" width="16.44140625" style="43" customWidth="1"/>
    <col min="3" max="3" width="12.88671875" style="100" customWidth="1"/>
    <col min="4" max="4" width="14" style="100" customWidth="1"/>
    <col min="5" max="5" width="10.109375" style="100" customWidth="1"/>
    <col min="6" max="6" width="13.77734375" style="100" customWidth="1"/>
    <col min="7" max="7" width="10.77734375" style="100" customWidth="1"/>
    <col min="8" max="8" width="13.77734375" customWidth="1"/>
    <col min="9" max="9" width="3.5546875" customWidth="1"/>
    <col min="10" max="10" width="12.88671875" style="100" customWidth="1"/>
    <col min="11" max="11" width="12.109375" style="100" customWidth="1"/>
    <col min="12" max="12" width="10.5546875" style="100" customWidth="1"/>
    <col min="13" max="13" width="11.33203125" style="100" customWidth="1"/>
    <col min="14" max="14" width="10.6640625" style="100" customWidth="1"/>
    <col min="15" max="15" width="10.21875" customWidth="1"/>
    <col min="16" max="16" width="10" style="100" customWidth="1"/>
    <col min="17" max="17" width="12.21875" style="100" customWidth="1"/>
    <col min="18" max="20" width="8.88671875" style="100"/>
    <col min="22" max="38" width="8.88671875" style="100"/>
    <col min="40" max="44" width="8.88671875" style="100"/>
    <col min="46" max="50" width="8.88671875" style="100"/>
    <col min="52" max="62" width="8.88671875" style="100"/>
    <col min="64" max="68" width="8.88671875" style="100"/>
    <col min="257" max="257" width="15.33203125" customWidth="1"/>
    <col min="258" max="258" width="16.44140625" customWidth="1"/>
    <col min="259" max="259" width="12.88671875" customWidth="1"/>
    <col min="260" max="260" width="14" customWidth="1"/>
    <col min="261" max="261" width="10.109375" customWidth="1"/>
    <col min="262" max="262" width="13.77734375" customWidth="1"/>
    <col min="263" max="263" width="10.77734375" customWidth="1"/>
    <col min="264" max="264" width="13.77734375" customWidth="1"/>
    <col min="265" max="265" width="3.5546875" customWidth="1"/>
    <col min="266" max="266" width="12.88671875" customWidth="1"/>
    <col min="267" max="267" width="12.109375" customWidth="1"/>
    <col min="268" max="268" width="10.5546875" customWidth="1"/>
    <col min="269" max="269" width="11.33203125" customWidth="1"/>
    <col min="270" max="270" width="10.6640625" customWidth="1"/>
    <col min="271" max="271" width="10.21875" customWidth="1"/>
    <col min="272" max="272" width="10" customWidth="1"/>
    <col min="273" max="273" width="12.21875" customWidth="1"/>
    <col min="513" max="513" width="15.33203125" customWidth="1"/>
    <col min="514" max="514" width="16.44140625" customWidth="1"/>
    <col min="515" max="515" width="12.88671875" customWidth="1"/>
    <col min="516" max="516" width="14" customWidth="1"/>
    <col min="517" max="517" width="10.109375" customWidth="1"/>
    <col min="518" max="518" width="13.77734375" customWidth="1"/>
    <col min="519" max="519" width="10.77734375" customWidth="1"/>
    <col min="520" max="520" width="13.77734375" customWidth="1"/>
    <col min="521" max="521" width="3.5546875" customWidth="1"/>
    <col min="522" max="522" width="12.88671875" customWidth="1"/>
    <col min="523" max="523" width="12.109375" customWidth="1"/>
    <col min="524" max="524" width="10.5546875" customWidth="1"/>
    <col min="525" max="525" width="11.33203125" customWidth="1"/>
    <col min="526" max="526" width="10.6640625" customWidth="1"/>
    <col min="527" max="527" width="10.21875" customWidth="1"/>
    <col min="528" max="528" width="10" customWidth="1"/>
    <col min="529" max="529" width="12.21875" customWidth="1"/>
    <col min="769" max="769" width="15.33203125" customWidth="1"/>
    <col min="770" max="770" width="16.44140625" customWidth="1"/>
    <col min="771" max="771" width="12.88671875" customWidth="1"/>
    <col min="772" max="772" width="14" customWidth="1"/>
    <col min="773" max="773" width="10.109375" customWidth="1"/>
    <col min="774" max="774" width="13.77734375" customWidth="1"/>
    <col min="775" max="775" width="10.77734375" customWidth="1"/>
    <col min="776" max="776" width="13.77734375" customWidth="1"/>
    <col min="777" max="777" width="3.5546875" customWidth="1"/>
    <col min="778" max="778" width="12.88671875" customWidth="1"/>
    <col min="779" max="779" width="12.109375" customWidth="1"/>
    <col min="780" max="780" width="10.5546875" customWidth="1"/>
    <col min="781" max="781" width="11.33203125" customWidth="1"/>
    <col min="782" max="782" width="10.6640625" customWidth="1"/>
    <col min="783" max="783" width="10.21875" customWidth="1"/>
    <col min="784" max="784" width="10" customWidth="1"/>
    <col min="785" max="785" width="12.21875" customWidth="1"/>
    <col min="1025" max="1025" width="15.33203125" customWidth="1"/>
    <col min="1026" max="1026" width="16.44140625" customWidth="1"/>
    <col min="1027" max="1027" width="12.88671875" customWidth="1"/>
    <col min="1028" max="1028" width="14" customWidth="1"/>
    <col min="1029" max="1029" width="10.109375" customWidth="1"/>
    <col min="1030" max="1030" width="13.77734375" customWidth="1"/>
    <col min="1031" max="1031" width="10.77734375" customWidth="1"/>
    <col min="1032" max="1032" width="13.77734375" customWidth="1"/>
    <col min="1033" max="1033" width="3.5546875" customWidth="1"/>
    <col min="1034" max="1034" width="12.88671875" customWidth="1"/>
    <col min="1035" max="1035" width="12.109375" customWidth="1"/>
    <col min="1036" max="1036" width="10.5546875" customWidth="1"/>
    <col min="1037" max="1037" width="11.33203125" customWidth="1"/>
    <col min="1038" max="1038" width="10.6640625" customWidth="1"/>
    <col min="1039" max="1039" width="10.21875" customWidth="1"/>
    <col min="1040" max="1040" width="10" customWidth="1"/>
    <col min="1041" max="1041" width="12.21875" customWidth="1"/>
    <col min="1281" max="1281" width="15.33203125" customWidth="1"/>
    <col min="1282" max="1282" width="16.44140625" customWidth="1"/>
    <col min="1283" max="1283" width="12.88671875" customWidth="1"/>
    <col min="1284" max="1284" width="14" customWidth="1"/>
    <col min="1285" max="1285" width="10.109375" customWidth="1"/>
    <col min="1286" max="1286" width="13.77734375" customWidth="1"/>
    <col min="1287" max="1287" width="10.77734375" customWidth="1"/>
    <col min="1288" max="1288" width="13.77734375" customWidth="1"/>
    <col min="1289" max="1289" width="3.5546875" customWidth="1"/>
    <col min="1290" max="1290" width="12.88671875" customWidth="1"/>
    <col min="1291" max="1291" width="12.109375" customWidth="1"/>
    <col min="1292" max="1292" width="10.5546875" customWidth="1"/>
    <col min="1293" max="1293" width="11.33203125" customWidth="1"/>
    <col min="1294" max="1294" width="10.6640625" customWidth="1"/>
    <col min="1295" max="1295" width="10.21875" customWidth="1"/>
    <col min="1296" max="1296" width="10" customWidth="1"/>
    <col min="1297" max="1297" width="12.21875" customWidth="1"/>
    <col min="1537" max="1537" width="15.33203125" customWidth="1"/>
    <col min="1538" max="1538" width="16.44140625" customWidth="1"/>
    <col min="1539" max="1539" width="12.88671875" customWidth="1"/>
    <col min="1540" max="1540" width="14" customWidth="1"/>
    <col min="1541" max="1541" width="10.109375" customWidth="1"/>
    <col min="1542" max="1542" width="13.77734375" customWidth="1"/>
    <col min="1543" max="1543" width="10.77734375" customWidth="1"/>
    <col min="1544" max="1544" width="13.77734375" customWidth="1"/>
    <col min="1545" max="1545" width="3.5546875" customWidth="1"/>
    <col min="1546" max="1546" width="12.88671875" customWidth="1"/>
    <col min="1547" max="1547" width="12.109375" customWidth="1"/>
    <col min="1548" max="1548" width="10.5546875" customWidth="1"/>
    <col min="1549" max="1549" width="11.33203125" customWidth="1"/>
    <col min="1550" max="1550" width="10.6640625" customWidth="1"/>
    <col min="1551" max="1551" width="10.21875" customWidth="1"/>
    <col min="1552" max="1552" width="10" customWidth="1"/>
    <col min="1553" max="1553" width="12.21875" customWidth="1"/>
    <col min="1793" max="1793" width="15.33203125" customWidth="1"/>
    <col min="1794" max="1794" width="16.44140625" customWidth="1"/>
    <col min="1795" max="1795" width="12.88671875" customWidth="1"/>
    <col min="1796" max="1796" width="14" customWidth="1"/>
    <col min="1797" max="1797" width="10.109375" customWidth="1"/>
    <col min="1798" max="1798" width="13.77734375" customWidth="1"/>
    <col min="1799" max="1799" width="10.77734375" customWidth="1"/>
    <col min="1800" max="1800" width="13.77734375" customWidth="1"/>
    <col min="1801" max="1801" width="3.5546875" customWidth="1"/>
    <col min="1802" max="1802" width="12.88671875" customWidth="1"/>
    <col min="1803" max="1803" width="12.109375" customWidth="1"/>
    <col min="1804" max="1804" width="10.5546875" customWidth="1"/>
    <col min="1805" max="1805" width="11.33203125" customWidth="1"/>
    <col min="1806" max="1806" width="10.6640625" customWidth="1"/>
    <col min="1807" max="1807" width="10.21875" customWidth="1"/>
    <col min="1808" max="1808" width="10" customWidth="1"/>
    <col min="1809" max="1809" width="12.21875" customWidth="1"/>
    <col min="2049" max="2049" width="15.33203125" customWidth="1"/>
    <col min="2050" max="2050" width="16.44140625" customWidth="1"/>
    <col min="2051" max="2051" width="12.88671875" customWidth="1"/>
    <col min="2052" max="2052" width="14" customWidth="1"/>
    <col min="2053" max="2053" width="10.109375" customWidth="1"/>
    <col min="2054" max="2054" width="13.77734375" customWidth="1"/>
    <col min="2055" max="2055" width="10.77734375" customWidth="1"/>
    <col min="2056" max="2056" width="13.77734375" customWidth="1"/>
    <col min="2057" max="2057" width="3.5546875" customWidth="1"/>
    <col min="2058" max="2058" width="12.88671875" customWidth="1"/>
    <col min="2059" max="2059" width="12.109375" customWidth="1"/>
    <col min="2060" max="2060" width="10.5546875" customWidth="1"/>
    <col min="2061" max="2061" width="11.33203125" customWidth="1"/>
    <col min="2062" max="2062" width="10.6640625" customWidth="1"/>
    <col min="2063" max="2063" width="10.21875" customWidth="1"/>
    <col min="2064" max="2064" width="10" customWidth="1"/>
    <col min="2065" max="2065" width="12.21875" customWidth="1"/>
    <col min="2305" max="2305" width="15.33203125" customWidth="1"/>
    <col min="2306" max="2306" width="16.44140625" customWidth="1"/>
    <col min="2307" max="2307" width="12.88671875" customWidth="1"/>
    <col min="2308" max="2308" width="14" customWidth="1"/>
    <col min="2309" max="2309" width="10.109375" customWidth="1"/>
    <col min="2310" max="2310" width="13.77734375" customWidth="1"/>
    <col min="2311" max="2311" width="10.77734375" customWidth="1"/>
    <col min="2312" max="2312" width="13.77734375" customWidth="1"/>
    <col min="2313" max="2313" width="3.5546875" customWidth="1"/>
    <col min="2314" max="2314" width="12.88671875" customWidth="1"/>
    <col min="2315" max="2315" width="12.109375" customWidth="1"/>
    <col min="2316" max="2316" width="10.5546875" customWidth="1"/>
    <col min="2317" max="2317" width="11.33203125" customWidth="1"/>
    <col min="2318" max="2318" width="10.6640625" customWidth="1"/>
    <col min="2319" max="2319" width="10.21875" customWidth="1"/>
    <col min="2320" max="2320" width="10" customWidth="1"/>
    <col min="2321" max="2321" width="12.21875" customWidth="1"/>
    <col min="2561" max="2561" width="15.33203125" customWidth="1"/>
    <col min="2562" max="2562" width="16.44140625" customWidth="1"/>
    <col min="2563" max="2563" width="12.88671875" customWidth="1"/>
    <col min="2564" max="2564" width="14" customWidth="1"/>
    <col min="2565" max="2565" width="10.109375" customWidth="1"/>
    <col min="2566" max="2566" width="13.77734375" customWidth="1"/>
    <col min="2567" max="2567" width="10.77734375" customWidth="1"/>
    <col min="2568" max="2568" width="13.77734375" customWidth="1"/>
    <col min="2569" max="2569" width="3.5546875" customWidth="1"/>
    <col min="2570" max="2570" width="12.88671875" customWidth="1"/>
    <col min="2571" max="2571" width="12.109375" customWidth="1"/>
    <col min="2572" max="2572" width="10.5546875" customWidth="1"/>
    <col min="2573" max="2573" width="11.33203125" customWidth="1"/>
    <col min="2574" max="2574" width="10.6640625" customWidth="1"/>
    <col min="2575" max="2575" width="10.21875" customWidth="1"/>
    <col min="2576" max="2576" width="10" customWidth="1"/>
    <col min="2577" max="2577" width="12.21875" customWidth="1"/>
    <col min="2817" max="2817" width="15.33203125" customWidth="1"/>
    <col min="2818" max="2818" width="16.44140625" customWidth="1"/>
    <col min="2819" max="2819" width="12.88671875" customWidth="1"/>
    <col min="2820" max="2820" width="14" customWidth="1"/>
    <col min="2821" max="2821" width="10.109375" customWidth="1"/>
    <col min="2822" max="2822" width="13.77734375" customWidth="1"/>
    <col min="2823" max="2823" width="10.77734375" customWidth="1"/>
    <col min="2824" max="2824" width="13.77734375" customWidth="1"/>
    <col min="2825" max="2825" width="3.5546875" customWidth="1"/>
    <col min="2826" max="2826" width="12.88671875" customWidth="1"/>
    <col min="2827" max="2827" width="12.109375" customWidth="1"/>
    <col min="2828" max="2828" width="10.5546875" customWidth="1"/>
    <col min="2829" max="2829" width="11.33203125" customWidth="1"/>
    <col min="2830" max="2830" width="10.6640625" customWidth="1"/>
    <col min="2831" max="2831" width="10.21875" customWidth="1"/>
    <col min="2832" max="2832" width="10" customWidth="1"/>
    <col min="2833" max="2833" width="12.21875" customWidth="1"/>
    <col min="3073" max="3073" width="15.33203125" customWidth="1"/>
    <col min="3074" max="3074" width="16.44140625" customWidth="1"/>
    <col min="3075" max="3075" width="12.88671875" customWidth="1"/>
    <col min="3076" max="3076" width="14" customWidth="1"/>
    <col min="3077" max="3077" width="10.109375" customWidth="1"/>
    <col min="3078" max="3078" width="13.77734375" customWidth="1"/>
    <col min="3079" max="3079" width="10.77734375" customWidth="1"/>
    <col min="3080" max="3080" width="13.77734375" customWidth="1"/>
    <col min="3081" max="3081" width="3.5546875" customWidth="1"/>
    <col min="3082" max="3082" width="12.88671875" customWidth="1"/>
    <col min="3083" max="3083" width="12.109375" customWidth="1"/>
    <col min="3084" max="3084" width="10.5546875" customWidth="1"/>
    <col min="3085" max="3085" width="11.33203125" customWidth="1"/>
    <col min="3086" max="3086" width="10.6640625" customWidth="1"/>
    <col min="3087" max="3087" width="10.21875" customWidth="1"/>
    <col min="3088" max="3088" width="10" customWidth="1"/>
    <col min="3089" max="3089" width="12.21875" customWidth="1"/>
    <col min="3329" max="3329" width="15.33203125" customWidth="1"/>
    <col min="3330" max="3330" width="16.44140625" customWidth="1"/>
    <col min="3331" max="3331" width="12.88671875" customWidth="1"/>
    <col min="3332" max="3332" width="14" customWidth="1"/>
    <col min="3333" max="3333" width="10.109375" customWidth="1"/>
    <col min="3334" max="3334" width="13.77734375" customWidth="1"/>
    <col min="3335" max="3335" width="10.77734375" customWidth="1"/>
    <col min="3336" max="3336" width="13.77734375" customWidth="1"/>
    <col min="3337" max="3337" width="3.5546875" customWidth="1"/>
    <col min="3338" max="3338" width="12.88671875" customWidth="1"/>
    <col min="3339" max="3339" width="12.109375" customWidth="1"/>
    <col min="3340" max="3340" width="10.5546875" customWidth="1"/>
    <col min="3341" max="3341" width="11.33203125" customWidth="1"/>
    <col min="3342" max="3342" width="10.6640625" customWidth="1"/>
    <col min="3343" max="3343" width="10.21875" customWidth="1"/>
    <col min="3344" max="3344" width="10" customWidth="1"/>
    <col min="3345" max="3345" width="12.21875" customWidth="1"/>
    <col min="3585" max="3585" width="15.33203125" customWidth="1"/>
    <col min="3586" max="3586" width="16.44140625" customWidth="1"/>
    <col min="3587" max="3587" width="12.88671875" customWidth="1"/>
    <col min="3588" max="3588" width="14" customWidth="1"/>
    <col min="3589" max="3589" width="10.109375" customWidth="1"/>
    <col min="3590" max="3590" width="13.77734375" customWidth="1"/>
    <col min="3591" max="3591" width="10.77734375" customWidth="1"/>
    <col min="3592" max="3592" width="13.77734375" customWidth="1"/>
    <col min="3593" max="3593" width="3.5546875" customWidth="1"/>
    <col min="3594" max="3594" width="12.88671875" customWidth="1"/>
    <col min="3595" max="3595" width="12.109375" customWidth="1"/>
    <col min="3596" max="3596" width="10.5546875" customWidth="1"/>
    <col min="3597" max="3597" width="11.33203125" customWidth="1"/>
    <col min="3598" max="3598" width="10.6640625" customWidth="1"/>
    <col min="3599" max="3599" width="10.21875" customWidth="1"/>
    <col min="3600" max="3600" width="10" customWidth="1"/>
    <col min="3601" max="3601" width="12.21875" customWidth="1"/>
    <col min="3841" max="3841" width="15.33203125" customWidth="1"/>
    <col min="3842" max="3842" width="16.44140625" customWidth="1"/>
    <col min="3843" max="3843" width="12.88671875" customWidth="1"/>
    <col min="3844" max="3844" width="14" customWidth="1"/>
    <col min="3845" max="3845" width="10.109375" customWidth="1"/>
    <col min="3846" max="3846" width="13.77734375" customWidth="1"/>
    <col min="3847" max="3847" width="10.77734375" customWidth="1"/>
    <col min="3848" max="3848" width="13.77734375" customWidth="1"/>
    <col min="3849" max="3849" width="3.5546875" customWidth="1"/>
    <col min="3850" max="3850" width="12.88671875" customWidth="1"/>
    <col min="3851" max="3851" width="12.109375" customWidth="1"/>
    <col min="3852" max="3852" width="10.5546875" customWidth="1"/>
    <col min="3853" max="3853" width="11.33203125" customWidth="1"/>
    <col min="3854" max="3854" width="10.6640625" customWidth="1"/>
    <col min="3855" max="3855" width="10.21875" customWidth="1"/>
    <col min="3856" max="3856" width="10" customWidth="1"/>
    <col min="3857" max="3857" width="12.21875" customWidth="1"/>
    <col min="4097" max="4097" width="15.33203125" customWidth="1"/>
    <col min="4098" max="4098" width="16.44140625" customWidth="1"/>
    <col min="4099" max="4099" width="12.88671875" customWidth="1"/>
    <col min="4100" max="4100" width="14" customWidth="1"/>
    <col min="4101" max="4101" width="10.109375" customWidth="1"/>
    <col min="4102" max="4102" width="13.77734375" customWidth="1"/>
    <col min="4103" max="4103" width="10.77734375" customWidth="1"/>
    <col min="4104" max="4104" width="13.77734375" customWidth="1"/>
    <col min="4105" max="4105" width="3.5546875" customWidth="1"/>
    <col min="4106" max="4106" width="12.88671875" customWidth="1"/>
    <col min="4107" max="4107" width="12.109375" customWidth="1"/>
    <col min="4108" max="4108" width="10.5546875" customWidth="1"/>
    <col min="4109" max="4109" width="11.33203125" customWidth="1"/>
    <col min="4110" max="4110" width="10.6640625" customWidth="1"/>
    <col min="4111" max="4111" width="10.21875" customWidth="1"/>
    <col min="4112" max="4112" width="10" customWidth="1"/>
    <col min="4113" max="4113" width="12.21875" customWidth="1"/>
    <col min="4353" max="4353" width="15.33203125" customWidth="1"/>
    <col min="4354" max="4354" width="16.44140625" customWidth="1"/>
    <col min="4355" max="4355" width="12.88671875" customWidth="1"/>
    <col min="4356" max="4356" width="14" customWidth="1"/>
    <col min="4357" max="4357" width="10.109375" customWidth="1"/>
    <col min="4358" max="4358" width="13.77734375" customWidth="1"/>
    <col min="4359" max="4359" width="10.77734375" customWidth="1"/>
    <col min="4360" max="4360" width="13.77734375" customWidth="1"/>
    <col min="4361" max="4361" width="3.5546875" customWidth="1"/>
    <col min="4362" max="4362" width="12.88671875" customWidth="1"/>
    <col min="4363" max="4363" width="12.109375" customWidth="1"/>
    <col min="4364" max="4364" width="10.5546875" customWidth="1"/>
    <col min="4365" max="4365" width="11.33203125" customWidth="1"/>
    <col min="4366" max="4366" width="10.6640625" customWidth="1"/>
    <col min="4367" max="4367" width="10.21875" customWidth="1"/>
    <col min="4368" max="4368" width="10" customWidth="1"/>
    <col min="4369" max="4369" width="12.21875" customWidth="1"/>
    <col min="4609" max="4609" width="15.33203125" customWidth="1"/>
    <col min="4610" max="4610" width="16.44140625" customWidth="1"/>
    <col min="4611" max="4611" width="12.88671875" customWidth="1"/>
    <col min="4612" max="4612" width="14" customWidth="1"/>
    <col min="4613" max="4613" width="10.109375" customWidth="1"/>
    <col min="4614" max="4614" width="13.77734375" customWidth="1"/>
    <col min="4615" max="4615" width="10.77734375" customWidth="1"/>
    <col min="4616" max="4616" width="13.77734375" customWidth="1"/>
    <col min="4617" max="4617" width="3.5546875" customWidth="1"/>
    <col min="4618" max="4618" width="12.88671875" customWidth="1"/>
    <col min="4619" max="4619" width="12.109375" customWidth="1"/>
    <col min="4620" max="4620" width="10.5546875" customWidth="1"/>
    <col min="4621" max="4621" width="11.33203125" customWidth="1"/>
    <col min="4622" max="4622" width="10.6640625" customWidth="1"/>
    <col min="4623" max="4623" width="10.21875" customWidth="1"/>
    <col min="4624" max="4624" width="10" customWidth="1"/>
    <col min="4625" max="4625" width="12.21875" customWidth="1"/>
    <col min="4865" max="4865" width="15.33203125" customWidth="1"/>
    <col min="4866" max="4866" width="16.44140625" customWidth="1"/>
    <col min="4867" max="4867" width="12.88671875" customWidth="1"/>
    <col min="4868" max="4868" width="14" customWidth="1"/>
    <col min="4869" max="4869" width="10.109375" customWidth="1"/>
    <col min="4870" max="4870" width="13.77734375" customWidth="1"/>
    <col min="4871" max="4871" width="10.77734375" customWidth="1"/>
    <col min="4872" max="4872" width="13.77734375" customWidth="1"/>
    <col min="4873" max="4873" width="3.5546875" customWidth="1"/>
    <col min="4874" max="4874" width="12.88671875" customWidth="1"/>
    <col min="4875" max="4875" width="12.109375" customWidth="1"/>
    <col min="4876" max="4876" width="10.5546875" customWidth="1"/>
    <col min="4877" max="4877" width="11.33203125" customWidth="1"/>
    <col min="4878" max="4878" width="10.6640625" customWidth="1"/>
    <col min="4879" max="4879" width="10.21875" customWidth="1"/>
    <col min="4880" max="4880" width="10" customWidth="1"/>
    <col min="4881" max="4881" width="12.21875" customWidth="1"/>
    <col min="5121" max="5121" width="15.33203125" customWidth="1"/>
    <col min="5122" max="5122" width="16.44140625" customWidth="1"/>
    <col min="5123" max="5123" width="12.88671875" customWidth="1"/>
    <col min="5124" max="5124" width="14" customWidth="1"/>
    <col min="5125" max="5125" width="10.109375" customWidth="1"/>
    <col min="5126" max="5126" width="13.77734375" customWidth="1"/>
    <col min="5127" max="5127" width="10.77734375" customWidth="1"/>
    <col min="5128" max="5128" width="13.77734375" customWidth="1"/>
    <col min="5129" max="5129" width="3.5546875" customWidth="1"/>
    <col min="5130" max="5130" width="12.88671875" customWidth="1"/>
    <col min="5131" max="5131" width="12.109375" customWidth="1"/>
    <col min="5132" max="5132" width="10.5546875" customWidth="1"/>
    <col min="5133" max="5133" width="11.33203125" customWidth="1"/>
    <col min="5134" max="5134" width="10.6640625" customWidth="1"/>
    <col min="5135" max="5135" width="10.21875" customWidth="1"/>
    <col min="5136" max="5136" width="10" customWidth="1"/>
    <col min="5137" max="5137" width="12.21875" customWidth="1"/>
    <col min="5377" max="5377" width="15.33203125" customWidth="1"/>
    <col min="5378" max="5378" width="16.44140625" customWidth="1"/>
    <col min="5379" max="5379" width="12.88671875" customWidth="1"/>
    <col min="5380" max="5380" width="14" customWidth="1"/>
    <col min="5381" max="5381" width="10.109375" customWidth="1"/>
    <col min="5382" max="5382" width="13.77734375" customWidth="1"/>
    <col min="5383" max="5383" width="10.77734375" customWidth="1"/>
    <col min="5384" max="5384" width="13.77734375" customWidth="1"/>
    <col min="5385" max="5385" width="3.5546875" customWidth="1"/>
    <col min="5386" max="5386" width="12.88671875" customWidth="1"/>
    <col min="5387" max="5387" width="12.109375" customWidth="1"/>
    <col min="5388" max="5388" width="10.5546875" customWidth="1"/>
    <col min="5389" max="5389" width="11.33203125" customWidth="1"/>
    <col min="5390" max="5390" width="10.6640625" customWidth="1"/>
    <col min="5391" max="5391" width="10.21875" customWidth="1"/>
    <col min="5392" max="5392" width="10" customWidth="1"/>
    <col min="5393" max="5393" width="12.21875" customWidth="1"/>
    <col min="5633" max="5633" width="15.33203125" customWidth="1"/>
    <col min="5634" max="5634" width="16.44140625" customWidth="1"/>
    <col min="5635" max="5635" width="12.88671875" customWidth="1"/>
    <col min="5636" max="5636" width="14" customWidth="1"/>
    <col min="5637" max="5637" width="10.109375" customWidth="1"/>
    <col min="5638" max="5638" width="13.77734375" customWidth="1"/>
    <col min="5639" max="5639" width="10.77734375" customWidth="1"/>
    <col min="5640" max="5640" width="13.77734375" customWidth="1"/>
    <col min="5641" max="5641" width="3.5546875" customWidth="1"/>
    <col min="5642" max="5642" width="12.88671875" customWidth="1"/>
    <col min="5643" max="5643" width="12.109375" customWidth="1"/>
    <col min="5644" max="5644" width="10.5546875" customWidth="1"/>
    <col min="5645" max="5645" width="11.33203125" customWidth="1"/>
    <col min="5646" max="5646" width="10.6640625" customWidth="1"/>
    <col min="5647" max="5647" width="10.21875" customWidth="1"/>
    <col min="5648" max="5648" width="10" customWidth="1"/>
    <col min="5649" max="5649" width="12.21875" customWidth="1"/>
    <col min="5889" max="5889" width="15.33203125" customWidth="1"/>
    <col min="5890" max="5890" width="16.44140625" customWidth="1"/>
    <col min="5891" max="5891" width="12.88671875" customWidth="1"/>
    <col min="5892" max="5892" width="14" customWidth="1"/>
    <col min="5893" max="5893" width="10.109375" customWidth="1"/>
    <col min="5894" max="5894" width="13.77734375" customWidth="1"/>
    <col min="5895" max="5895" width="10.77734375" customWidth="1"/>
    <col min="5896" max="5896" width="13.77734375" customWidth="1"/>
    <col min="5897" max="5897" width="3.5546875" customWidth="1"/>
    <col min="5898" max="5898" width="12.88671875" customWidth="1"/>
    <col min="5899" max="5899" width="12.109375" customWidth="1"/>
    <col min="5900" max="5900" width="10.5546875" customWidth="1"/>
    <col min="5901" max="5901" width="11.33203125" customWidth="1"/>
    <col min="5902" max="5902" width="10.6640625" customWidth="1"/>
    <col min="5903" max="5903" width="10.21875" customWidth="1"/>
    <col min="5904" max="5904" width="10" customWidth="1"/>
    <col min="5905" max="5905" width="12.21875" customWidth="1"/>
    <col min="6145" max="6145" width="15.33203125" customWidth="1"/>
    <col min="6146" max="6146" width="16.44140625" customWidth="1"/>
    <col min="6147" max="6147" width="12.88671875" customWidth="1"/>
    <col min="6148" max="6148" width="14" customWidth="1"/>
    <col min="6149" max="6149" width="10.109375" customWidth="1"/>
    <col min="6150" max="6150" width="13.77734375" customWidth="1"/>
    <col min="6151" max="6151" width="10.77734375" customWidth="1"/>
    <col min="6152" max="6152" width="13.77734375" customWidth="1"/>
    <col min="6153" max="6153" width="3.5546875" customWidth="1"/>
    <col min="6154" max="6154" width="12.88671875" customWidth="1"/>
    <col min="6155" max="6155" width="12.109375" customWidth="1"/>
    <col min="6156" max="6156" width="10.5546875" customWidth="1"/>
    <col min="6157" max="6157" width="11.33203125" customWidth="1"/>
    <col min="6158" max="6158" width="10.6640625" customWidth="1"/>
    <col min="6159" max="6159" width="10.21875" customWidth="1"/>
    <col min="6160" max="6160" width="10" customWidth="1"/>
    <col min="6161" max="6161" width="12.21875" customWidth="1"/>
    <col min="6401" max="6401" width="15.33203125" customWidth="1"/>
    <col min="6402" max="6402" width="16.44140625" customWidth="1"/>
    <col min="6403" max="6403" width="12.88671875" customWidth="1"/>
    <col min="6404" max="6404" width="14" customWidth="1"/>
    <col min="6405" max="6405" width="10.109375" customWidth="1"/>
    <col min="6406" max="6406" width="13.77734375" customWidth="1"/>
    <col min="6407" max="6407" width="10.77734375" customWidth="1"/>
    <col min="6408" max="6408" width="13.77734375" customWidth="1"/>
    <col min="6409" max="6409" width="3.5546875" customWidth="1"/>
    <col min="6410" max="6410" width="12.88671875" customWidth="1"/>
    <col min="6411" max="6411" width="12.109375" customWidth="1"/>
    <col min="6412" max="6412" width="10.5546875" customWidth="1"/>
    <col min="6413" max="6413" width="11.33203125" customWidth="1"/>
    <col min="6414" max="6414" width="10.6640625" customWidth="1"/>
    <col min="6415" max="6415" width="10.21875" customWidth="1"/>
    <col min="6416" max="6416" width="10" customWidth="1"/>
    <col min="6417" max="6417" width="12.21875" customWidth="1"/>
    <col min="6657" max="6657" width="15.33203125" customWidth="1"/>
    <col min="6658" max="6658" width="16.44140625" customWidth="1"/>
    <col min="6659" max="6659" width="12.88671875" customWidth="1"/>
    <col min="6660" max="6660" width="14" customWidth="1"/>
    <col min="6661" max="6661" width="10.109375" customWidth="1"/>
    <col min="6662" max="6662" width="13.77734375" customWidth="1"/>
    <col min="6663" max="6663" width="10.77734375" customWidth="1"/>
    <col min="6664" max="6664" width="13.77734375" customWidth="1"/>
    <col min="6665" max="6665" width="3.5546875" customWidth="1"/>
    <col min="6666" max="6666" width="12.88671875" customWidth="1"/>
    <col min="6667" max="6667" width="12.109375" customWidth="1"/>
    <col min="6668" max="6668" width="10.5546875" customWidth="1"/>
    <col min="6669" max="6669" width="11.33203125" customWidth="1"/>
    <col min="6670" max="6670" width="10.6640625" customWidth="1"/>
    <col min="6671" max="6671" width="10.21875" customWidth="1"/>
    <col min="6672" max="6672" width="10" customWidth="1"/>
    <col min="6673" max="6673" width="12.21875" customWidth="1"/>
    <col min="6913" max="6913" width="15.33203125" customWidth="1"/>
    <col min="6914" max="6914" width="16.44140625" customWidth="1"/>
    <col min="6915" max="6915" width="12.88671875" customWidth="1"/>
    <col min="6916" max="6916" width="14" customWidth="1"/>
    <col min="6917" max="6917" width="10.109375" customWidth="1"/>
    <col min="6918" max="6918" width="13.77734375" customWidth="1"/>
    <col min="6919" max="6919" width="10.77734375" customWidth="1"/>
    <col min="6920" max="6920" width="13.77734375" customWidth="1"/>
    <col min="6921" max="6921" width="3.5546875" customWidth="1"/>
    <col min="6922" max="6922" width="12.88671875" customWidth="1"/>
    <col min="6923" max="6923" width="12.109375" customWidth="1"/>
    <col min="6924" max="6924" width="10.5546875" customWidth="1"/>
    <col min="6925" max="6925" width="11.33203125" customWidth="1"/>
    <col min="6926" max="6926" width="10.6640625" customWidth="1"/>
    <col min="6927" max="6927" width="10.21875" customWidth="1"/>
    <col min="6928" max="6928" width="10" customWidth="1"/>
    <col min="6929" max="6929" width="12.21875" customWidth="1"/>
    <col min="7169" max="7169" width="15.33203125" customWidth="1"/>
    <col min="7170" max="7170" width="16.44140625" customWidth="1"/>
    <col min="7171" max="7171" width="12.88671875" customWidth="1"/>
    <col min="7172" max="7172" width="14" customWidth="1"/>
    <col min="7173" max="7173" width="10.109375" customWidth="1"/>
    <col min="7174" max="7174" width="13.77734375" customWidth="1"/>
    <col min="7175" max="7175" width="10.77734375" customWidth="1"/>
    <col min="7176" max="7176" width="13.77734375" customWidth="1"/>
    <col min="7177" max="7177" width="3.5546875" customWidth="1"/>
    <col min="7178" max="7178" width="12.88671875" customWidth="1"/>
    <col min="7179" max="7179" width="12.109375" customWidth="1"/>
    <col min="7180" max="7180" width="10.5546875" customWidth="1"/>
    <col min="7181" max="7181" width="11.33203125" customWidth="1"/>
    <col min="7182" max="7182" width="10.6640625" customWidth="1"/>
    <col min="7183" max="7183" width="10.21875" customWidth="1"/>
    <col min="7184" max="7184" width="10" customWidth="1"/>
    <col min="7185" max="7185" width="12.21875" customWidth="1"/>
    <col min="7425" max="7425" width="15.33203125" customWidth="1"/>
    <col min="7426" max="7426" width="16.44140625" customWidth="1"/>
    <col min="7427" max="7427" width="12.88671875" customWidth="1"/>
    <col min="7428" max="7428" width="14" customWidth="1"/>
    <col min="7429" max="7429" width="10.109375" customWidth="1"/>
    <col min="7430" max="7430" width="13.77734375" customWidth="1"/>
    <col min="7431" max="7431" width="10.77734375" customWidth="1"/>
    <col min="7432" max="7432" width="13.77734375" customWidth="1"/>
    <col min="7433" max="7433" width="3.5546875" customWidth="1"/>
    <col min="7434" max="7434" width="12.88671875" customWidth="1"/>
    <col min="7435" max="7435" width="12.109375" customWidth="1"/>
    <col min="7436" max="7436" width="10.5546875" customWidth="1"/>
    <col min="7437" max="7437" width="11.33203125" customWidth="1"/>
    <col min="7438" max="7438" width="10.6640625" customWidth="1"/>
    <col min="7439" max="7439" width="10.21875" customWidth="1"/>
    <col min="7440" max="7440" width="10" customWidth="1"/>
    <col min="7441" max="7441" width="12.21875" customWidth="1"/>
    <col min="7681" max="7681" width="15.33203125" customWidth="1"/>
    <col min="7682" max="7682" width="16.44140625" customWidth="1"/>
    <col min="7683" max="7683" width="12.88671875" customWidth="1"/>
    <col min="7684" max="7684" width="14" customWidth="1"/>
    <col min="7685" max="7685" width="10.109375" customWidth="1"/>
    <col min="7686" max="7686" width="13.77734375" customWidth="1"/>
    <col min="7687" max="7687" width="10.77734375" customWidth="1"/>
    <col min="7688" max="7688" width="13.77734375" customWidth="1"/>
    <col min="7689" max="7689" width="3.5546875" customWidth="1"/>
    <col min="7690" max="7690" width="12.88671875" customWidth="1"/>
    <col min="7691" max="7691" width="12.109375" customWidth="1"/>
    <col min="7692" max="7692" width="10.5546875" customWidth="1"/>
    <col min="7693" max="7693" width="11.33203125" customWidth="1"/>
    <col min="7694" max="7694" width="10.6640625" customWidth="1"/>
    <col min="7695" max="7695" width="10.21875" customWidth="1"/>
    <col min="7696" max="7696" width="10" customWidth="1"/>
    <col min="7697" max="7697" width="12.21875" customWidth="1"/>
    <col min="7937" max="7937" width="15.33203125" customWidth="1"/>
    <col min="7938" max="7938" width="16.44140625" customWidth="1"/>
    <col min="7939" max="7939" width="12.88671875" customWidth="1"/>
    <col min="7940" max="7940" width="14" customWidth="1"/>
    <col min="7941" max="7941" width="10.109375" customWidth="1"/>
    <col min="7942" max="7942" width="13.77734375" customWidth="1"/>
    <col min="7943" max="7943" width="10.77734375" customWidth="1"/>
    <col min="7944" max="7944" width="13.77734375" customWidth="1"/>
    <col min="7945" max="7945" width="3.5546875" customWidth="1"/>
    <col min="7946" max="7946" width="12.88671875" customWidth="1"/>
    <col min="7947" max="7947" width="12.109375" customWidth="1"/>
    <col min="7948" max="7948" width="10.5546875" customWidth="1"/>
    <col min="7949" max="7949" width="11.33203125" customWidth="1"/>
    <col min="7950" max="7950" width="10.6640625" customWidth="1"/>
    <col min="7951" max="7951" width="10.21875" customWidth="1"/>
    <col min="7952" max="7952" width="10" customWidth="1"/>
    <col min="7953" max="7953" width="12.21875" customWidth="1"/>
    <col min="8193" max="8193" width="15.33203125" customWidth="1"/>
    <col min="8194" max="8194" width="16.44140625" customWidth="1"/>
    <col min="8195" max="8195" width="12.88671875" customWidth="1"/>
    <col min="8196" max="8196" width="14" customWidth="1"/>
    <col min="8197" max="8197" width="10.109375" customWidth="1"/>
    <col min="8198" max="8198" width="13.77734375" customWidth="1"/>
    <col min="8199" max="8199" width="10.77734375" customWidth="1"/>
    <col min="8200" max="8200" width="13.77734375" customWidth="1"/>
    <col min="8201" max="8201" width="3.5546875" customWidth="1"/>
    <col min="8202" max="8202" width="12.88671875" customWidth="1"/>
    <col min="8203" max="8203" width="12.109375" customWidth="1"/>
    <col min="8204" max="8204" width="10.5546875" customWidth="1"/>
    <col min="8205" max="8205" width="11.33203125" customWidth="1"/>
    <col min="8206" max="8206" width="10.6640625" customWidth="1"/>
    <col min="8207" max="8207" width="10.21875" customWidth="1"/>
    <col min="8208" max="8208" width="10" customWidth="1"/>
    <col min="8209" max="8209" width="12.21875" customWidth="1"/>
    <col min="8449" max="8449" width="15.33203125" customWidth="1"/>
    <col min="8450" max="8450" width="16.44140625" customWidth="1"/>
    <col min="8451" max="8451" width="12.88671875" customWidth="1"/>
    <col min="8452" max="8452" width="14" customWidth="1"/>
    <col min="8453" max="8453" width="10.109375" customWidth="1"/>
    <col min="8454" max="8454" width="13.77734375" customWidth="1"/>
    <col min="8455" max="8455" width="10.77734375" customWidth="1"/>
    <col min="8456" max="8456" width="13.77734375" customWidth="1"/>
    <col min="8457" max="8457" width="3.5546875" customWidth="1"/>
    <col min="8458" max="8458" width="12.88671875" customWidth="1"/>
    <col min="8459" max="8459" width="12.109375" customWidth="1"/>
    <col min="8460" max="8460" width="10.5546875" customWidth="1"/>
    <col min="8461" max="8461" width="11.33203125" customWidth="1"/>
    <col min="8462" max="8462" width="10.6640625" customWidth="1"/>
    <col min="8463" max="8463" width="10.21875" customWidth="1"/>
    <col min="8464" max="8464" width="10" customWidth="1"/>
    <col min="8465" max="8465" width="12.21875" customWidth="1"/>
    <col min="8705" max="8705" width="15.33203125" customWidth="1"/>
    <col min="8706" max="8706" width="16.44140625" customWidth="1"/>
    <col min="8707" max="8707" width="12.88671875" customWidth="1"/>
    <col min="8708" max="8708" width="14" customWidth="1"/>
    <col min="8709" max="8709" width="10.109375" customWidth="1"/>
    <col min="8710" max="8710" width="13.77734375" customWidth="1"/>
    <col min="8711" max="8711" width="10.77734375" customWidth="1"/>
    <col min="8712" max="8712" width="13.77734375" customWidth="1"/>
    <col min="8713" max="8713" width="3.5546875" customWidth="1"/>
    <col min="8714" max="8714" width="12.88671875" customWidth="1"/>
    <col min="8715" max="8715" width="12.109375" customWidth="1"/>
    <col min="8716" max="8716" width="10.5546875" customWidth="1"/>
    <col min="8717" max="8717" width="11.33203125" customWidth="1"/>
    <col min="8718" max="8718" width="10.6640625" customWidth="1"/>
    <col min="8719" max="8719" width="10.21875" customWidth="1"/>
    <col min="8720" max="8720" width="10" customWidth="1"/>
    <col min="8721" max="8721" width="12.21875" customWidth="1"/>
    <col min="8961" max="8961" width="15.33203125" customWidth="1"/>
    <col min="8962" max="8962" width="16.44140625" customWidth="1"/>
    <col min="8963" max="8963" width="12.88671875" customWidth="1"/>
    <col min="8964" max="8964" width="14" customWidth="1"/>
    <col min="8965" max="8965" width="10.109375" customWidth="1"/>
    <col min="8966" max="8966" width="13.77734375" customWidth="1"/>
    <col min="8967" max="8967" width="10.77734375" customWidth="1"/>
    <col min="8968" max="8968" width="13.77734375" customWidth="1"/>
    <col min="8969" max="8969" width="3.5546875" customWidth="1"/>
    <col min="8970" max="8970" width="12.88671875" customWidth="1"/>
    <col min="8971" max="8971" width="12.109375" customWidth="1"/>
    <col min="8972" max="8972" width="10.5546875" customWidth="1"/>
    <col min="8973" max="8973" width="11.33203125" customWidth="1"/>
    <col min="8974" max="8974" width="10.6640625" customWidth="1"/>
    <col min="8975" max="8975" width="10.21875" customWidth="1"/>
    <col min="8976" max="8976" width="10" customWidth="1"/>
    <col min="8977" max="8977" width="12.21875" customWidth="1"/>
    <col min="9217" max="9217" width="15.33203125" customWidth="1"/>
    <col min="9218" max="9218" width="16.44140625" customWidth="1"/>
    <col min="9219" max="9219" width="12.88671875" customWidth="1"/>
    <col min="9220" max="9220" width="14" customWidth="1"/>
    <col min="9221" max="9221" width="10.109375" customWidth="1"/>
    <col min="9222" max="9222" width="13.77734375" customWidth="1"/>
    <col min="9223" max="9223" width="10.77734375" customWidth="1"/>
    <col min="9224" max="9224" width="13.77734375" customWidth="1"/>
    <col min="9225" max="9225" width="3.5546875" customWidth="1"/>
    <col min="9226" max="9226" width="12.88671875" customWidth="1"/>
    <col min="9227" max="9227" width="12.109375" customWidth="1"/>
    <col min="9228" max="9228" width="10.5546875" customWidth="1"/>
    <col min="9229" max="9229" width="11.33203125" customWidth="1"/>
    <col min="9230" max="9230" width="10.6640625" customWidth="1"/>
    <col min="9231" max="9231" width="10.21875" customWidth="1"/>
    <col min="9232" max="9232" width="10" customWidth="1"/>
    <col min="9233" max="9233" width="12.21875" customWidth="1"/>
    <col min="9473" max="9473" width="15.33203125" customWidth="1"/>
    <col min="9474" max="9474" width="16.44140625" customWidth="1"/>
    <col min="9475" max="9475" width="12.88671875" customWidth="1"/>
    <col min="9476" max="9476" width="14" customWidth="1"/>
    <col min="9477" max="9477" width="10.109375" customWidth="1"/>
    <col min="9478" max="9478" width="13.77734375" customWidth="1"/>
    <col min="9479" max="9479" width="10.77734375" customWidth="1"/>
    <col min="9480" max="9480" width="13.77734375" customWidth="1"/>
    <col min="9481" max="9481" width="3.5546875" customWidth="1"/>
    <col min="9482" max="9482" width="12.88671875" customWidth="1"/>
    <col min="9483" max="9483" width="12.109375" customWidth="1"/>
    <col min="9484" max="9484" width="10.5546875" customWidth="1"/>
    <col min="9485" max="9485" width="11.33203125" customWidth="1"/>
    <col min="9486" max="9486" width="10.6640625" customWidth="1"/>
    <col min="9487" max="9487" width="10.21875" customWidth="1"/>
    <col min="9488" max="9488" width="10" customWidth="1"/>
    <col min="9489" max="9489" width="12.21875" customWidth="1"/>
    <col min="9729" max="9729" width="15.33203125" customWidth="1"/>
    <col min="9730" max="9730" width="16.44140625" customWidth="1"/>
    <col min="9731" max="9731" width="12.88671875" customWidth="1"/>
    <col min="9732" max="9732" width="14" customWidth="1"/>
    <col min="9733" max="9733" width="10.109375" customWidth="1"/>
    <col min="9734" max="9734" width="13.77734375" customWidth="1"/>
    <col min="9735" max="9735" width="10.77734375" customWidth="1"/>
    <col min="9736" max="9736" width="13.77734375" customWidth="1"/>
    <col min="9737" max="9737" width="3.5546875" customWidth="1"/>
    <col min="9738" max="9738" width="12.88671875" customWidth="1"/>
    <col min="9739" max="9739" width="12.109375" customWidth="1"/>
    <col min="9740" max="9740" width="10.5546875" customWidth="1"/>
    <col min="9741" max="9741" width="11.33203125" customWidth="1"/>
    <col min="9742" max="9742" width="10.6640625" customWidth="1"/>
    <col min="9743" max="9743" width="10.21875" customWidth="1"/>
    <col min="9744" max="9744" width="10" customWidth="1"/>
    <col min="9745" max="9745" width="12.21875" customWidth="1"/>
    <col min="9985" max="9985" width="15.33203125" customWidth="1"/>
    <col min="9986" max="9986" width="16.44140625" customWidth="1"/>
    <col min="9987" max="9987" width="12.88671875" customWidth="1"/>
    <col min="9988" max="9988" width="14" customWidth="1"/>
    <col min="9989" max="9989" width="10.109375" customWidth="1"/>
    <col min="9990" max="9990" width="13.77734375" customWidth="1"/>
    <col min="9991" max="9991" width="10.77734375" customWidth="1"/>
    <col min="9992" max="9992" width="13.77734375" customWidth="1"/>
    <col min="9993" max="9993" width="3.5546875" customWidth="1"/>
    <col min="9994" max="9994" width="12.88671875" customWidth="1"/>
    <col min="9995" max="9995" width="12.109375" customWidth="1"/>
    <col min="9996" max="9996" width="10.5546875" customWidth="1"/>
    <col min="9997" max="9997" width="11.33203125" customWidth="1"/>
    <col min="9998" max="9998" width="10.6640625" customWidth="1"/>
    <col min="9999" max="9999" width="10.21875" customWidth="1"/>
    <col min="10000" max="10000" width="10" customWidth="1"/>
    <col min="10001" max="10001" width="12.21875" customWidth="1"/>
    <col min="10241" max="10241" width="15.33203125" customWidth="1"/>
    <col min="10242" max="10242" width="16.44140625" customWidth="1"/>
    <col min="10243" max="10243" width="12.88671875" customWidth="1"/>
    <col min="10244" max="10244" width="14" customWidth="1"/>
    <col min="10245" max="10245" width="10.109375" customWidth="1"/>
    <col min="10246" max="10246" width="13.77734375" customWidth="1"/>
    <col min="10247" max="10247" width="10.77734375" customWidth="1"/>
    <col min="10248" max="10248" width="13.77734375" customWidth="1"/>
    <col min="10249" max="10249" width="3.5546875" customWidth="1"/>
    <col min="10250" max="10250" width="12.88671875" customWidth="1"/>
    <col min="10251" max="10251" width="12.109375" customWidth="1"/>
    <col min="10252" max="10252" width="10.5546875" customWidth="1"/>
    <col min="10253" max="10253" width="11.33203125" customWidth="1"/>
    <col min="10254" max="10254" width="10.6640625" customWidth="1"/>
    <col min="10255" max="10255" width="10.21875" customWidth="1"/>
    <col min="10256" max="10256" width="10" customWidth="1"/>
    <col min="10257" max="10257" width="12.21875" customWidth="1"/>
    <col min="10497" max="10497" width="15.33203125" customWidth="1"/>
    <col min="10498" max="10498" width="16.44140625" customWidth="1"/>
    <col min="10499" max="10499" width="12.88671875" customWidth="1"/>
    <col min="10500" max="10500" width="14" customWidth="1"/>
    <col min="10501" max="10501" width="10.109375" customWidth="1"/>
    <col min="10502" max="10502" width="13.77734375" customWidth="1"/>
    <col min="10503" max="10503" width="10.77734375" customWidth="1"/>
    <col min="10504" max="10504" width="13.77734375" customWidth="1"/>
    <col min="10505" max="10505" width="3.5546875" customWidth="1"/>
    <col min="10506" max="10506" width="12.88671875" customWidth="1"/>
    <col min="10507" max="10507" width="12.109375" customWidth="1"/>
    <col min="10508" max="10508" width="10.5546875" customWidth="1"/>
    <col min="10509" max="10509" width="11.33203125" customWidth="1"/>
    <col min="10510" max="10510" width="10.6640625" customWidth="1"/>
    <col min="10511" max="10511" width="10.21875" customWidth="1"/>
    <col min="10512" max="10512" width="10" customWidth="1"/>
    <col min="10513" max="10513" width="12.21875" customWidth="1"/>
    <col min="10753" max="10753" width="15.33203125" customWidth="1"/>
    <col min="10754" max="10754" width="16.44140625" customWidth="1"/>
    <col min="10755" max="10755" width="12.88671875" customWidth="1"/>
    <col min="10756" max="10756" width="14" customWidth="1"/>
    <col min="10757" max="10757" width="10.109375" customWidth="1"/>
    <col min="10758" max="10758" width="13.77734375" customWidth="1"/>
    <col min="10759" max="10759" width="10.77734375" customWidth="1"/>
    <col min="10760" max="10760" width="13.77734375" customWidth="1"/>
    <col min="10761" max="10761" width="3.5546875" customWidth="1"/>
    <col min="10762" max="10762" width="12.88671875" customWidth="1"/>
    <col min="10763" max="10763" width="12.109375" customWidth="1"/>
    <col min="10764" max="10764" width="10.5546875" customWidth="1"/>
    <col min="10765" max="10765" width="11.33203125" customWidth="1"/>
    <col min="10766" max="10766" width="10.6640625" customWidth="1"/>
    <col min="10767" max="10767" width="10.21875" customWidth="1"/>
    <col min="10768" max="10768" width="10" customWidth="1"/>
    <col min="10769" max="10769" width="12.21875" customWidth="1"/>
    <col min="11009" max="11009" width="15.33203125" customWidth="1"/>
    <col min="11010" max="11010" width="16.44140625" customWidth="1"/>
    <col min="11011" max="11011" width="12.88671875" customWidth="1"/>
    <col min="11012" max="11012" width="14" customWidth="1"/>
    <col min="11013" max="11013" width="10.109375" customWidth="1"/>
    <col min="11014" max="11014" width="13.77734375" customWidth="1"/>
    <col min="11015" max="11015" width="10.77734375" customWidth="1"/>
    <col min="11016" max="11016" width="13.77734375" customWidth="1"/>
    <col min="11017" max="11017" width="3.5546875" customWidth="1"/>
    <col min="11018" max="11018" width="12.88671875" customWidth="1"/>
    <col min="11019" max="11019" width="12.109375" customWidth="1"/>
    <col min="11020" max="11020" width="10.5546875" customWidth="1"/>
    <col min="11021" max="11021" width="11.33203125" customWidth="1"/>
    <col min="11022" max="11022" width="10.6640625" customWidth="1"/>
    <col min="11023" max="11023" width="10.21875" customWidth="1"/>
    <col min="11024" max="11024" width="10" customWidth="1"/>
    <col min="11025" max="11025" width="12.21875" customWidth="1"/>
    <col min="11265" max="11265" width="15.33203125" customWidth="1"/>
    <col min="11266" max="11266" width="16.44140625" customWidth="1"/>
    <col min="11267" max="11267" width="12.88671875" customWidth="1"/>
    <col min="11268" max="11268" width="14" customWidth="1"/>
    <col min="11269" max="11269" width="10.109375" customWidth="1"/>
    <col min="11270" max="11270" width="13.77734375" customWidth="1"/>
    <col min="11271" max="11271" width="10.77734375" customWidth="1"/>
    <col min="11272" max="11272" width="13.77734375" customWidth="1"/>
    <col min="11273" max="11273" width="3.5546875" customWidth="1"/>
    <col min="11274" max="11274" width="12.88671875" customWidth="1"/>
    <col min="11275" max="11275" width="12.109375" customWidth="1"/>
    <col min="11276" max="11276" width="10.5546875" customWidth="1"/>
    <col min="11277" max="11277" width="11.33203125" customWidth="1"/>
    <col min="11278" max="11278" width="10.6640625" customWidth="1"/>
    <col min="11279" max="11279" width="10.21875" customWidth="1"/>
    <col min="11280" max="11280" width="10" customWidth="1"/>
    <col min="11281" max="11281" width="12.21875" customWidth="1"/>
    <col min="11521" max="11521" width="15.33203125" customWidth="1"/>
    <col min="11522" max="11522" width="16.44140625" customWidth="1"/>
    <col min="11523" max="11523" width="12.88671875" customWidth="1"/>
    <col min="11524" max="11524" width="14" customWidth="1"/>
    <col min="11525" max="11525" width="10.109375" customWidth="1"/>
    <col min="11526" max="11526" width="13.77734375" customWidth="1"/>
    <col min="11527" max="11527" width="10.77734375" customWidth="1"/>
    <col min="11528" max="11528" width="13.77734375" customWidth="1"/>
    <col min="11529" max="11529" width="3.5546875" customWidth="1"/>
    <col min="11530" max="11530" width="12.88671875" customWidth="1"/>
    <col min="11531" max="11531" width="12.109375" customWidth="1"/>
    <col min="11532" max="11532" width="10.5546875" customWidth="1"/>
    <col min="11533" max="11533" width="11.33203125" customWidth="1"/>
    <col min="11534" max="11534" width="10.6640625" customWidth="1"/>
    <col min="11535" max="11535" width="10.21875" customWidth="1"/>
    <col min="11536" max="11536" width="10" customWidth="1"/>
    <col min="11537" max="11537" width="12.21875" customWidth="1"/>
    <col min="11777" max="11777" width="15.33203125" customWidth="1"/>
    <col min="11778" max="11778" width="16.44140625" customWidth="1"/>
    <col min="11779" max="11779" width="12.88671875" customWidth="1"/>
    <col min="11780" max="11780" width="14" customWidth="1"/>
    <col min="11781" max="11781" width="10.109375" customWidth="1"/>
    <col min="11782" max="11782" width="13.77734375" customWidth="1"/>
    <col min="11783" max="11783" width="10.77734375" customWidth="1"/>
    <col min="11784" max="11784" width="13.77734375" customWidth="1"/>
    <col min="11785" max="11785" width="3.5546875" customWidth="1"/>
    <col min="11786" max="11786" width="12.88671875" customWidth="1"/>
    <col min="11787" max="11787" width="12.109375" customWidth="1"/>
    <col min="11788" max="11788" width="10.5546875" customWidth="1"/>
    <col min="11789" max="11789" width="11.33203125" customWidth="1"/>
    <col min="11790" max="11790" width="10.6640625" customWidth="1"/>
    <col min="11791" max="11791" width="10.21875" customWidth="1"/>
    <col min="11792" max="11792" width="10" customWidth="1"/>
    <col min="11793" max="11793" width="12.21875" customWidth="1"/>
    <col min="12033" max="12033" width="15.33203125" customWidth="1"/>
    <col min="12034" max="12034" width="16.44140625" customWidth="1"/>
    <col min="12035" max="12035" width="12.88671875" customWidth="1"/>
    <col min="12036" max="12036" width="14" customWidth="1"/>
    <col min="12037" max="12037" width="10.109375" customWidth="1"/>
    <col min="12038" max="12038" width="13.77734375" customWidth="1"/>
    <col min="12039" max="12039" width="10.77734375" customWidth="1"/>
    <col min="12040" max="12040" width="13.77734375" customWidth="1"/>
    <col min="12041" max="12041" width="3.5546875" customWidth="1"/>
    <col min="12042" max="12042" width="12.88671875" customWidth="1"/>
    <col min="12043" max="12043" width="12.109375" customWidth="1"/>
    <col min="12044" max="12044" width="10.5546875" customWidth="1"/>
    <col min="12045" max="12045" width="11.33203125" customWidth="1"/>
    <col min="12046" max="12046" width="10.6640625" customWidth="1"/>
    <col min="12047" max="12047" width="10.21875" customWidth="1"/>
    <col min="12048" max="12048" width="10" customWidth="1"/>
    <col min="12049" max="12049" width="12.21875" customWidth="1"/>
    <col min="12289" max="12289" width="15.33203125" customWidth="1"/>
    <col min="12290" max="12290" width="16.44140625" customWidth="1"/>
    <col min="12291" max="12291" width="12.88671875" customWidth="1"/>
    <col min="12292" max="12292" width="14" customWidth="1"/>
    <col min="12293" max="12293" width="10.109375" customWidth="1"/>
    <col min="12294" max="12294" width="13.77734375" customWidth="1"/>
    <col min="12295" max="12295" width="10.77734375" customWidth="1"/>
    <col min="12296" max="12296" width="13.77734375" customWidth="1"/>
    <col min="12297" max="12297" width="3.5546875" customWidth="1"/>
    <col min="12298" max="12298" width="12.88671875" customWidth="1"/>
    <col min="12299" max="12299" width="12.109375" customWidth="1"/>
    <col min="12300" max="12300" width="10.5546875" customWidth="1"/>
    <col min="12301" max="12301" width="11.33203125" customWidth="1"/>
    <col min="12302" max="12302" width="10.6640625" customWidth="1"/>
    <col min="12303" max="12303" width="10.21875" customWidth="1"/>
    <col min="12304" max="12304" width="10" customWidth="1"/>
    <col min="12305" max="12305" width="12.21875" customWidth="1"/>
    <col min="12545" max="12545" width="15.33203125" customWidth="1"/>
    <col min="12546" max="12546" width="16.44140625" customWidth="1"/>
    <col min="12547" max="12547" width="12.88671875" customWidth="1"/>
    <col min="12548" max="12548" width="14" customWidth="1"/>
    <col min="12549" max="12549" width="10.109375" customWidth="1"/>
    <col min="12550" max="12550" width="13.77734375" customWidth="1"/>
    <col min="12551" max="12551" width="10.77734375" customWidth="1"/>
    <col min="12552" max="12552" width="13.77734375" customWidth="1"/>
    <col min="12553" max="12553" width="3.5546875" customWidth="1"/>
    <col min="12554" max="12554" width="12.88671875" customWidth="1"/>
    <col min="12555" max="12555" width="12.109375" customWidth="1"/>
    <col min="12556" max="12556" width="10.5546875" customWidth="1"/>
    <col min="12557" max="12557" width="11.33203125" customWidth="1"/>
    <col min="12558" max="12558" width="10.6640625" customWidth="1"/>
    <col min="12559" max="12559" width="10.21875" customWidth="1"/>
    <col min="12560" max="12560" width="10" customWidth="1"/>
    <col min="12561" max="12561" width="12.21875" customWidth="1"/>
    <col min="12801" max="12801" width="15.33203125" customWidth="1"/>
    <col min="12802" max="12802" width="16.44140625" customWidth="1"/>
    <col min="12803" max="12803" width="12.88671875" customWidth="1"/>
    <col min="12804" max="12804" width="14" customWidth="1"/>
    <col min="12805" max="12805" width="10.109375" customWidth="1"/>
    <col min="12806" max="12806" width="13.77734375" customWidth="1"/>
    <col min="12807" max="12807" width="10.77734375" customWidth="1"/>
    <col min="12808" max="12808" width="13.77734375" customWidth="1"/>
    <col min="12809" max="12809" width="3.5546875" customWidth="1"/>
    <col min="12810" max="12810" width="12.88671875" customWidth="1"/>
    <col min="12811" max="12811" width="12.109375" customWidth="1"/>
    <col min="12812" max="12812" width="10.5546875" customWidth="1"/>
    <col min="12813" max="12813" width="11.33203125" customWidth="1"/>
    <col min="12814" max="12814" width="10.6640625" customWidth="1"/>
    <col min="12815" max="12815" width="10.21875" customWidth="1"/>
    <col min="12816" max="12816" width="10" customWidth="1"/>
    <col min="12817" max="12817" width="12.21875" customWidth="1"/>
    <col min="13057" max="13057" width="15.33203125" customWidth="1"/>
    <col min="13058" max="13058" width="16.44140625" customWidth="1"/>
    <col min="13059" max="13059" width="12.88671875" customWidth="1"/>
    <col min="13060" max="13060" width="14" customWidth="1"/>
    <col min="13061" max="13061" width="10.109375" customWidth="1"/>
    <col min="13062" max="13062" width="13.77734375" customWidth="1"/>
    <col min="13063" max="13063" width="10.77734375" customWidth="1"/>
    <col min="13064" max="13064" width="13.77734375" customWidth="1"/>
    <col min="13065" max="13065" width="3.5546875" customWidth="1"/>
    <col min="13066" max="13066" width="12.88671875" customWidth="1"/>
    <col min="13067" max="13067" width="12.109375" customWidth="1"/>
    <col min="13068" max="13068" width="10.5546875" customWidth="1"/>
    <col min="13069" max="13069" width="11.33203125" customWidth="1"/>
    <col min="13070" max="13070" width="10.6640625" customWidth="1"/>
    <col min="13071" max="13071" width="10.21875" customWidth="1"/>
    <col min="13072" max="13072" width="10" customWidth="1"/>
    <col min="13073" max="13073" width="12.21875" customWidth="1"/>
    <col min="13313" max="13313" width="15.33203125" customWidth="1"/>
    <col min="13314" max="13314" width="16.44140625" customWidth="1"/>
    <col min="13315" max="13315" width="12.88671875" customWidth="1"/>
    <col min="13316" max="13316" width="14" customWidth="1"/>
    <col min="13317" max="13317" width="10.109375" customWidth="1"/>
    <col min="13318" max="13318" width="13.77734375" customWidth="1"/>
    <col min="13319" max="13319" width="10.77734375" customWidth="1"/>
    <col min="13320" max="13320" width="13.77734375" customWidth="1"/>
    <col min="13321" max="13321" width="3.5546875" customWidth="1"/>
    <col min="13322" max="13322" width="12.88671875" customWidth="1"/>
    <col min="13323" max="13323" width="12.109375" customWidth="1"/>
    <col min="13324" max="13324" width="10.5546875" customWidth="1"/>
    <col min="13325" max="13325" width="11.33203125" customWidth="1"/>
    <col min="13326" max="13326" width="10.6640625" customWidth="1"/>
    <col min="13327" max="13327" width="10.21875" customWidth="1"/>
    <col min="13328" max="13328" width="10" customWidth="1"/>
    <col min="13329" max="13329" width="12.21875" customWidth="1"/>
    <col min="13569" max="13569" width="15.33203125" customWidth="1"/>
    <col min="13570" max="13570" width="16.44140625" customWidth="1"/>
    <col min="13571" max="13571" width="12.88671875" customWidth="1"/>
    <col min="13572" max="13572" width="14" customWidth="1"/>
    <col min="13573" max="13573" width="10.109375" customWidth="1"/>
    <col min="13574" max="13574" width="13.77734375" customWidth="1"/>
    <col min="13575" max="13575" width="10.77734375" customWidth="1"/>
    <col min="13576" max="13576" width="13.77734375" customWidth="1"/>
    <col min="13577" max="13577" width="3.5546875" customWidth="1"/>
    <col min="13578" max="13578" width="12.88671875" customWidth="1"/>
    <col min="13579" max="13579" width="12.109375" customWidth="1"/>
    <col min="13580" max="13580" width="10.5546875" customWidth="1"/>
    <col min="13581" max="13581" width="11.33203125" customWidth="1"/>
    <col min="13582" max="13582" width="10.6640625" customWidth="1"/>
    <col min="13583" max="13583" width="10.21875" customWidth="1"/>
    <col min="13584" max="13584" width="10" customWidth="1"/>
    <col min="13585" max="13585" width="12.21875" customWidth="1"/>
    <col min="13825" max="13825" width="15.33203125" customWidth="1"/>
    <col min="13826" max="13826" width="16.44140625" customWidth="1"/>
    <col min="13827" max="13827" width="12.88671875" customWidth="1"/>
    <col min="13828" max="13828" width="14" customWidth="1"/>
    <col min="13829" max="13829" width="10.109375" customWidth="1"/>
    <col min="13830" max="13830" width="13.77734375" customWidth="1"/>
    <col min="13831" max="13831" width="10.77734375" customWidth="1"/>
    <col min="13832" max="13832" width="13.77734375" customWidth="1"/>
    <col min="13833" max="13833" width="3.5546875" customWidth="1"/>
    <col min="13834" max="13834" width="12.88671875" customWidth="1"/>
    <col min="13835" max="13835" width="12.109375" customWidth="1"/>
    <col min="13836" max="13836" width="10.5546875" customWidth="1"/>
    <col min="13837" max="13837" width="11.33203125" customWidth="1"/>
    <col min="13838" max="13838" width="10.6640625" customWidth="1"/>
    <col min="13839" max="13839" width="10.21875" customWidth="1"/>
    <col min="13840" max="13840" width="10" customWidth="1"/>
    <col min="13841" max="13841" width="12.21875" customWidth="1"/>
    <col min="14081" max="14081" width="15.33203125" customWidth="1"/>
    <col min="14082" max="14082" width="16.44140625" customWidth="1"/>
    <col min="14083" max="14083" width="12.88671875" customWidth="1"/>
    <col min="14084" max="14084" width="14" customWidth="1"/>
    <col min="14085" max="14085" width="10.109375" customWidth="1"/>
    <col min="14086" max="14086" width="13.77734375" customWidth="1"/>
    <col min="14087" max="14087" width="10.77734375" customWidth="1"/>
    <col min="14088" max="14088" width="13.77734375" customWidth="1"/>
    <col min="14089" max="14089" width="3.5546875" customWidth="1"/>
    <col min="14090" max="14090" width="12.88671875" customWidth="1"/>
    <col min="14091" max="14091" width="12.109375" customWidth="1"/>
    <col min="14092" max="14092" width="10.5546875" customWidth="1"/>
    <col min="14093" max="14093" width="11.33203125" customWidth="1"/>
    <col min="14094" max="14094" width="10.6640625" customWidth="1"/>
    <col min="14095" max="14095" width="10.21875" customWidth="1"/>
    <col min="14096" max="14096" width="10" customWidth="1"/>
    <col min="14097" max="14097" width="12.21875" customWidth="1"/>
    <col min="14337" max="14337" width="15.33203125" customWidth="1"/>
    <col min="14338" max="14338" width="16.44140625" customWidth="1"/>
    <col min="14339" max="14339" width="12.88671875" customWidth="1"/>
    <col min="14340" max="14340" width="14" customWidth="1"/>
    <col min="14341" max="14341" width="10.109375" customWidth="1"/>
    <col min="14342" max="14342" width="13.77734375" customWidth="1"/>
    <col min="14343" max="14343" width="10.77734375" customWidth="1"/>
    <col min="14344" max="14344" width="13.77734375" customWidth="1"/>
    <col min="14345" max="14345" width="3.5546875" customWidth="1"/>
    <col min="14346" max="14346" width="12.88671875" customWidth="1"/>
    <col min="14347" max="14347" width="12.109375" customWidth="1"/>
    <col min="14348" max="14348" width="10.5546875" customWidth="1"/>
    <col min="14349" max="14349" width="11.33203125" customWidth="1"/>
    <col min="14350" max="14350" width="10.6640625" customWidth="1"/>
    <col min="14351" max="14351" width="10.21875" customWidth="1"/>
    <col min="14352" max="14352" width="10" customWidth="1"/>
    <col min="14353" max="14353" width="12.21875" customWidth="1"/>
    <col min="14593" max="14593" width="15.33203125" customWidth="1"/>
    <col min="14594" max="14594" width="16.44140625" customWidth="1"/>
    <col min="14595" max="14595" width="12.88671875" customWidth="1"/>
    <col min="14596" max="14596" width="14" customWidth="1"/>
    <col min="14597" max="14597" width="10.109375" customWidth="1"/>
    <col min="14598" max="14598" width="13.77734375" customWidth="1"/>
    <col min="14599" max="14599" width="10.77734375" customWidth="1"/>
    <col min="14600" max="14600" width="13.77734375" customWidth="1"/>
    <col min="14601" max="14601" width="3.5546875" customWidth="1"/>
    <col min="14602" max="14602" width="12.88671875" customWidth="1"/>
    <col min="14603" max="14603" width="12.109375" customWidth="1"/>
    <col min="14604" max="14604" width="10.5546875" customWidth="1"/>
    <col min="14605" max="14605" width="11.33203125" customWidth="1"/>
    <col min="14606" max="14606" width="10.6640625" customWidth="1"/>
    <col min="14607" max="14607" width="10.21875" customWidth="1"/>
    <col min="14608" max="14608" width="10" customWidth="1"/>
    <col min="14609" max="14609" width="12.21875" customWidth="1"/>
    <col min="14849" max="14849" width="15.33203125" customWidth="1"/>
    <col min="14850" max="14850" width="16.44140625" customWidth="1"/>
    <col min="14851" max="14851" width="12.88671875" customWidth="1"/>
    <col min="14852" max="14852" width="14" customWidth="1"/>
    <col min="14853" max="14853" width="10.109375" customWidth="1"/>
    <col min="14854" max="14854" width="13.77734375" customWidth="1"/>
    <col min="14855" max="14855" width="10.77734375" customWidth="1"/>
    <col min="14856" max="14856" width="13.77734375" customWidth="1"/>
    <col min="14857" max="14857" width="3.5546875" customWidth="1"/>
    <col min="14858" max="14858" width="12.88671875" customWidth="1"/>
    <col min="14859" max="14859" width="12.109375" customWidth="1"/>
    <col min="14860" max="14860" width="10.5546875" customWidth="1"/>
    <col min="14861" max="14861" width="11.33203125" customWidth="1"/>
    <col min="14862" max="14862" width="10.6640625" customWidth="1"/>
    <col min="14863" max="14863" width="10.21875" customWidth="1"/>
    <col min="14864" max="14864" width="10" customWidth="1"/>
    <col min="14865" max="14865" width="12.21875" customWidth="1"/>
    <col min="15105" max="15105" width="15.33203125" customWidth="1"/>
    <col min="15106" max="15106" width="16.44140625" customWidth="1"/>
    <col min="15107" max="15107" width="12.88671875" customWidth="1"/>
    <col min="15108" max="15108" width="14" customWidth="1"/>
    <col min="15109" max="15109" width="10.109375" customWidth="1"/>
    <col min="15110" max="15110" width="13.77734375" customWidth="1"/>
    <col min="15111" max="15111" width="10.77734375" customWidth="1"/>
    <col min="15112" max="15112" width="13.77734375" customWidth="1"/>
    <col min="15113" max="15113" width="3.5546875" customWidth="1"/>
    <col min="15114" max="15114" width="12.88671875" customWidth="1"/>
    <col min="15115" max="15115" width="12.109375" customWidth="1"/>
    <col min="15116" max="15116" width="10.5546875" customWidth="1"/>
    <col min="15117" max="15117" width="11.33203125" customWidth="1"/>
    <col min="15118" max="15118" width="10.6640625" customWidth="1"/>
    <col min="15119" max="15119" width="10.21875" customWidth="1"/>
    <col min="15120" max="15120" width="10" customWidth="1"/>
    <col min="15121" max="15121" width="12.21875" customWidth="1"/>
    <col min="15361" max="15361" width="15.33203125" customWidth="1"/>
    <col min="15362" max="15362" width="16.44140625" customWidth="1"/>
    <col min="15363" max="15363" width="12.88671875" customWidth="1"/>
    <col min="15364" max="15364" width="14" customWidth="1"/>
    <col min="15365" max="15365" width="10.109375" customWidth="1"/>
    <col min="15366" max="15366" width="13.77734375" customWidth="1"/>
    <col min="15367" max="15367" width="10.77734375" customWidth="1"/>
    <col min="15368" max="15368" width="13.77734375" customWidth="1"/>
    <col min="15369" max="15369" width="3.5546875" customWidth="1"/>
    <col min="15370" max="15370" width="12.88671875" customWidth="1"/>
    <col min="15371" max="15371" width="12.109375" customWidth="1"/>
    <col min="15372" max="15372" width="10.5546875" customWidth="1"/>
    <col min="15373" max="15373" width="11.33203125" customWidth="1"/>
    <col min="15374" max="15374" width="10.6640625" customWidth="1"/>
    <col min="15375" max="15375" width="10.21875" customWidth="1"/>
    <col min="15376" max="15376" width="10" customWidth="1"/>
    <col min="15377" max="15377" width="12.21875" customWidth="1"/>
    <col min="15617" max="15617" width="15.33203125" customWidth="1"/>
    <col min="15618" max="15618" width="16.44140625" customWidth="1"/>
    <col min="15619" max="15619" width="12.88671875" customWidth="1"/>
    <col min="15620" max="15620" width="14" customWidth="1"/>
    <col min="15621" max="15621" width="10.109375" customWidth="1"/>
    <col min="15622" max="15622" width="13.77734375" customWidth="1"/>
    <col min="15623" max="15623" width="10.77734375" customWidth="1"/>
    <col min="15624" max="15624" width="13.77734375" customWidth="1"/>
    <col min="15625" max="15625" width="3.5546875" customWidth="1"/>
    <col min="15626" max="15626" width="12.88671875" customWidth="1"/>
    <col min="15627" max="15627" width="12.109375" customWidth="1"/>
    <col min="15628" max="15628" width="10.5546875" customWidth="1"/>
    <col min="15629" max="15629" width="11.33203125" customWidth="1"/>
    <col min="15630" max="15630" width="10.6640625" customWidth="1"/>
    <col min="15631" max="15631" width="10.21875" customWidth="1"/>
    <col min="15632" max="15632" width="10" customWidth="1"/>
    <col min="15633" max="15633" width="12.21875" customWidth="1"/>
    <col min="15873" max="15873" width="15.33203125" customWidth="1"/>
    <col min="15874" max="15874" width="16.44140625" customWidth="1"/>
    <col min="15875" max="15875" width="12.88671875" customWidth="1"/>
    <col min="15876" max="15876" width="14" customWidth="1"/>
    <col min="15877" max="15877" width="10.109375" customWidth="1"/>
    <col min="15878" max="15878" width="13.77734375" customWidth="1"/>
    <col min="15879" max="15879" width="10.77734375" customWidth="1"/>
    <col min="15880" max="15880" width="13.77734375" customWidth="1"/>
    <col min="15881" max="15881" width="3.5546875" customWidth="1"/>
    <col min="15882" max="15882" width="12.88671875" customWidth="1"/>
    <col min="15883" max="15883" width="12.109375" customWidth="1"/>
    <col min="15884" max="15884" width="10.5546875" customWidth="1"/>
    <col min="15885" max="15885" width="11.33203125" customWidth="1"/>
    <col min="15886" max="15886" width="10.6640625" customWidth="1"/>
    <col min="15887" max="15887" width="10.21875" customWidth="1"/>
    <col min="15888" max="15888" width="10" customWidth="1"/>
    <col min="15889" max="15889" width="12.21875" customWidth="1"/>
    <col min="16129" max="16129" width="15.33203125" customWidth="1"/>
    <col min="16130" max="16130" width="16.44140625" customWidth="1"/>
    <col min="16131" max="16131" width="12.88671875" customWidth="1"/>
    <col min="16132" max="16132" width="14" customWidth="1"/>
    <col min="16133" max="16133" width="10.109375" customWidth="1"/>
    <col min="16134" max="16134" width="13.77734375" customWidth="1"/>
    <col min="16135" max="16135" width="10.77734375" customWidth="1"/>
    <col min="16136" max="16136" width="13.77734375" customWidth="1"/>
    <col min="16137" max="16137" width="3.5546875" customWidth="1"/>
    <col min="16138" max="16138" width="12.88671875" customWidth="1"/>
    <col min="16139" max="16139" width="12.109375" customWidth="1"/>
    <col min="16140" max="16140" width="10.5546875" customWidth="1"/>
    <col min="16141" max="16141" width="11.33203125" customWidth="1"/>
    <col min="16142" max="16142" width="10.6640625" customWidth="1"/>
    <col min="16143" max="16143" width="10.21875" customWidth="1"/>
    <col min="16144" max="16144" width="10" customWidth="1"/>
    <col min="16145" max="16145" width="12.21875" customWidth="1"/>
  </cols>
  <sheetData>
    <row r="1" spans="1:17" s="22" customFormat="1" ht="18" thickBot="1" x14ac:dyDescent="0.35">
      <c r="A1" s="35" t="s">
        <v>15</v>
      </c>
      <c r="C1" s="12"/>
      <c r="D1" s="12"/>
      <c r="E1" s="12"/>
      <c r="F1" s="12"/>
      <c r="G1" s="12"/>
      <c r="H1" s="12"/>
      <c r="I1" s="12"/>
      <c r="J1" s="11"/>
      <c r="K1" s="12"/>
      <c r="L1" s="12"/>
      <c r="M1" s="12"/>
      <c r="N1" s="11"/>
      <c r="Q1" s="25"/>
    </row>
    <row r="2" spans="1:17" s="22" customFormat="1" ht="15.6" x14ac:dyDescent="0.3">
      <c r="A2" s="36" t="s">
        <v>5</v>
      </c>
      <c r="B2" s="209" t="s">
        <v>16</v>
      </c>
      <c r="C2" s="209"/>
      <c r="D2" s="209" t="s">
        <v>17</v>
      </c>
      <c r="E2" s="209"/>
      <c r="F2" s="209" t="s">
        <v>18</v>
      </c>
      <c r="G2" s="209"/>
      <c r="H2" s="37" t="s">
        <v>9</v>
      </c>
      <c r="I2" s="38"/>
      <c r="K2" s="208"/>
      <c r="L2" s="208"/>
      <c r="M2" s="208"/>
      <c r="N2" s="208"/>
      <c r="O2" s="208"/>
      <c r="P2" s="208"/>
      <c r="Q2" s="25"/>
    </row>
    <row r="3" spans="1:17" s="43" customFormat="1" ht="13.8" x14ac:dyDescent="0.25">
      <c r="A3" s="39" t="s">
        <v>6</v>
      </c>
      <c r="B3" s="40" t="s">
        <v>19</v>
      </c>
      <c r="C3" s="41" t="s">
        <v>20</v>
      </c>
      <c r="D3" s="40" t="s">
        <v>19</v>
      </c>
      <c r="E3" s="41" t="s">
        <v>20</v>
      </c>
      <c r="F3" s="40" t="s">
        <v>19</v>
      </c>
      <c r="G3" s="41" t="s">
        <v>20</v>
      </c>
      <c r="H3" s="42" t="s">
        <v>19</v>
      </c>
      <c r="J3" s="44"/>
      <c r="K3" s="45"/>
    </row>
    <row r="4" spans="1:17" s="22" customFormat="1" ht="13.2" x14ac:dyDescent="0.25">
      <c r="A4" s="23">
        <v>2004</v>
      </c>
      <c r="B4" s="46">
        <v>5617184</v>
      </c>
      <c r="C4" s="47">
        <v>1</v>
      </c>
      <c r="D4" s="48"/>
      <c r="E4" s="49"/>
      <c r="F4" s="48"/>
      <c r="G4" s="49"/>
      <c r="H4" s="50">
        <v>5617184</v>
      </c>
      <c r="I4" s="24"/>
      <c r="J4" s="43"/>
      <c r="K4" s="25"/>
      <c r="L4" s="24"/>
      <c r="M4" s="27"/>
      <c r="N4" s="27"/>
      <c r="O4" s="25"/>
      <c r="Q4" s="25"/>
    </row>
    <row r="5" spans="1:17" s="22" customFormat="1" ht="13.2" x14ac:dyDescent="0.25">
      <c r="A5" s="23">
        <v>2005</v>
      </c>
      <c r="B5" s="51">
        <v>16944713</v>
      </c>
      <c r="C5" s="47">
        <v>1</v>
      </c>
      <c r="D5" s="52"/>
      <c r="E5" s="53"/>
      <c r="F5" s="52"/>
      <c r="G5" s="53"/>
      <c r="H5" s="54">
        <v>16944713</v>
      </c>
      <c r="I5" s="24"/>
      <c r="J5" s="43"/>
      <c r="K5" s="25"/>
      <c r="L5" s="24"/>
      <c r="M5" s="27"/>
      <c r="N5" s="27"/>
      <c r="O5" s="25"/>
      <c r="Q5" s="25"/>
    </row>
    <row r="6" spans="1:17" s="22" customFormat="1" ht="13.2" x14ac:dyDescent="0.25">
      <c r="A6" s="23">
        <v>2006</v>
      </c>
      <c r="B6" s="51">
        <v>46842964</v>
      </c>
      <c r="C6" s="47">
        <v>1</v>
      </c>
      <c r="D6" s="52"/>
      <c r="E6" s="53"/>
      <c r="F6" s="52"/>
      <c r="G6" s="53"/>
      <c r="H6" s="54">
        <v>46842964</v>
      </c>
      <c r="I6" s="24"/>
      <c r="J6" s="43"/>
      <c r="K6" s="25"/>
      <c r="L6" s="24"/>
      <c r="M6" s="27"/>
      <c r="N6" s="27"/>
      <c r="O6" s="25"/>
      <c r="Q6" s="25"/>
    </row>
    <row r="7" spans="1:17" s="22" customFormat="1" ht="13.2" x14ac:dyDescent="0.25">
      <c r="A7" s="23">
        <v>2007</v>
      </c>
      <c r="B7" s="51">
        <v>43805000</v>
      </c>
      <c r="C7" s="47">
        <v>1</v>
      </c>
      <c r="D7" s="52"/>
      <c r="E7" s="53"/>
      <c r="F7" s="52"/>
      <c r="G7" s="53"/>
      <c r="H7" s="54">
        <v>43805000</v>
      </c>
      <c r="I7" s="24"/>
      <c r="J7" s="43"/>
      <c r="K7" s="25"/>
      <c r="L7" s="24"/>
      <c r="M7" s="27"/>
      <c r="N7" s="27"/>
      <c r="O7" s="25"/>
      <c r="Q7" s="25"/>
    </row>
    <row r="8" spans="1:17" s="22" customFormat="1" ht="13.2" x14ac:dyDescent="0.25">
      <c r="A8" s="23">
        <v>2008</v>
      </c>
      <c r="B8" s="51">
        <v>60151197</v>
      </c>
      <c r="C8" s="47">
        <v>1</v>
      </c>
      <c r="D8" s="52"/>
      <c r="E8" s="53"/>
      <c r="F8" s="52"/>
      <c r="G8" s="53"/>
      <c r="H8" s="54">
        <v>60151197</v>
      </c>
      <c r="I8" s="24"/>
      <c r="J8" s="43"/>
      <c r="K8" s="25"/>
      <c r="L8" s="24"/>
      <c r="M8" s="24"/>
      <c r="N8" s="27"/>
      <c r="O8" s="25"/>
      <c r="Q8" s="25"/>
    </row>
    <row r="9" spans="1:17" s="22" customFormat="1" ht="13.2" x14ac:dyDescent="0.25">
      <c r="A9" s="23">
        <v>2009</v>
      </c>
      <c r="B9" s="51">
        <v>101703454</v>
      </c>
      <c r="C9" s="47">
        <v>1</v>
      </c>
      <c r="D9" s="52"/>
      <c r="E9" s="53"/>
      <c r="F9" s="52"/>
      <c r="G9" s="53"/>
      <c r="H9" s="54">
        <v>101703454</v>
      </c>
      <c r="I9" s="24"/>
      <c r="J9" s="43"/>
      <c r="K9" s="24"/>
      <c r="L9" s="27"/>
      <c r="M9" s="24"/>
      <c r="N9" s="27"/>
      <c r="O9" s="25"/>
      <c r="Q9" s="25"/>
    </row>
    <row r="10" spans="1:17" s="22" customFormat="1" ht="13.2" x14ac:dyDescent="0.25">
      <c r="A10" s="23">
        <v>2010</v>
      </c>
      <c r="B10" s="51">
        <v>165682978</v>
      </c>
      <c r="C10" s="47">
        <v>1</v>
      </c>
      <c r="D10" s="52"/>
      <c r="E10" s="53"/>
      <c r="F10" s="52"/>
      <c r="G10" s="53"/>
      <c r="H10" s="54">
        <v>165682978</v>
      </c>
      <c r="I10" s="24"/>
      <c r="J10" s="43"/>
      <c r="K10" s="24"/>
      <c r="L10" s="27"/>
      <c r="M10" s="24"/>
      <c r="N10" s="27"/>
      <c r="O10" s="25"/>
      <c r="Q10" s="25"/>
    </row>
    <row r="11" spans="1:17" s="22" customFormat="1" ht="13.2" x14ac:dyDescent="0.25">
      <c r="A11" s="23">
        <v>2011</v>
      </c>
      <c r="B11" s="51">
        <v>126681498</v>
      </c>
      <c r="C11" s="47">
        <v>1</v>
      </c>
      <c r="D11" s="52"/>
      <c r="E11" s="53"/>
      <c r="F11" s="52"/>
      <c r="G11" s="53"/>
      <c r="H11" s="54">
        <v>126681498</v>
      </c>
      <c r="I11" s="24"/>
      <c r="J11" s="43"/>
      <c r="K11" s="24"/>
      <c r="L11" s="27"/>
      <c r="M11" s="24"/>
      <c r="N11" s="27"/>
      <c r="O11" s="25"/>
      <c r="Q11" s="25"/>
    </row>
    <row r="12" spans="1:17" s="22" customFormat="1" ht="13.2" x14ac:dyDescent="0.25">
      <c r="A12" s="23">
        <v>2012</v>
      </c>
      <c r="B12" s="51">
        <v>88454279</v>
      </c>
      <c r="C12" s="47">
        <v>1</v>
      </c>
      <c r="D12" s="52"/>
      <c r="E12" s="53"/>
      <c r="F12" s="52"/>
      <c r="G12" s="53"/>
      <c r="H12" s="54">
        <v>88454279</v>
      </c>
      <c r="I12" s="24"/>
      <c r="J12" s="43"/>
      <c r="K12" s="24"/>
      <c r="L12" s="27"/>
      <c r="M12" s="24"/>
      <c r="N12" s="27"/>
      <c r="O12" s="25"/>
      <c r="Q12" s="25"/>
    </row>
    <row r="13" spans="1:17" s="22" customFormat="1" ht="13.2" x14ac:dyDescent="0.25">
      <c r="A13" s="23">
        <v>2013</v>
      </c>
      <c r="B13" s="51">
        <v>165244376</v>
      </c>
      <c r="C13" s="47">
        <v>1</v>
      </c>
      <c r="D13" s="52"/>
      <c r="E13" s="53"/>
      <c r="F13" s="52"/>
      <c r="G13" s="53"/>
      <c r="H13" s="54">
        <v>165244376</v>
      </c>
      <c r="I13" s="24"/>
      <c r="J13" s="43"/>
      <c r="K13" s="24"/>
      <c r="L13" s="27"/>
      <c r="M13" s="24"/>
      <c r="N13" s="27"/>
      <c r="O13" s="25"/>
      <c r="Q13" s="25"/>
    </row>
    <row r="14" spans="1:17" s="22" customFormat="1" ht="13.2" x14ac:dyDescent="0.25">
      <c r="A14" s="23">
        <v>2014</v>
      </c>
      <c r="B14" s="51">
        <v>211357131</v>
      </c>
      <c r="C14" s="47">
        <v>1</v>
      </c>
      <c r="D14" s="52"/>
      <c r="E14" s="53"/>
      <c r="F14" s="52"/>
      <c r="G14" s="53"/>
      <c r="H14" s="54">
        <v>211357131</v>
      </c>
      <c r="I14" s="24"/>
      <c r="J14" s="43"/>
      <c r="K14" s="24"/>
      <c r="L14" s="27"/>
      <c r="M14" s="24"/>
      <c r="N14" s="27"/>
      <c r="O14" s="25"/>
      <c r="Q14" s="25"/>
    </row>
    <row r="15" spans="1:17" s="22" customFormat="1" ht="13.2" x14ac:dyDescent="0.25">
      <c r="A15" s="23">
        <v>2015</v>
      </c>
      <c r="B15" s="51">
        <v>206781550</v>
      </c>
      <c r="C15" s="47">
        <v>1</v>
      </c>
      <c r="D15" s="52"/>
      <c r="E15" s="53"/>
      <c r="F15" s="52"/>
      <c r="G15" s="53"/>
      <c r="H15" s="54">
        <v>206781550</v>
      </c>
      <c r="I15" s="24"/>
      <c r="J15" s="43"/>
      <c r="K15" s="24"/>
      <c r="L15" s="27"/>
      <c r="M15" s="24"/>
      <c r="N15" s="27"/>
      <c r="O15" s="25"/>
      <c r="Q15" s="25"/>
    </row>
    <row r="16" spans="1:17" s="22" customFormat="1" ht="13.2" x14ac:dyDescent="0.25">
      <c r="A16" s="23">
        <v>2016</v>
      </c>
      <c r="B16" s="51">
        <v>163536267</v>
      </c>
      <c r="C16" s="47">
        <v>1</v>
      </c>
      <c r="D16" s="52"/>
      <c r="E16" s="53"/>
      <c r="F16" s="52"/>
      <c r="G16" s="53"/>
      <c r="H16" s="54">
        <v>163536267</v>
      </c>
      <c r="I16" s="24"/>
      <c r="J16" s="43"/>
      <c r="K16" s="24"/>
      <c r="L16" s="27"/>
      <c r="M16" s="24"/>
      <c r="N16" s="27"/>
      <c r="O16" s="25"/>
      <c r="Q16" s="25"/>
    </row>
    <row r="17" spans="1:17" s="22" customFormat="1" ht="13.2" x14ac:dyDescent="0.25">
      <c r="A17" s="23">
        <v>2017</v>
      </c>
      <c r="B17" s="51">
        <v>253718886</v>
      </c>
      <c r="C17" s="47">
        <v>1</v>
      </c>
      <c r="D17" s="52"/>
      <c r="E17" s="53"/>
      <c r="F17" s="52"/>
      <c r="G17" s="53"/>
      <c r="H17" s="54">
        <v>253718886</v>
      </c>
      <c r="I17" s="24"/>
      <c r="J17" s="43"/>
      <c r="K17" s="24"/>
      <c r="L17" s="27"/>
      <c r="M17" s="24"/>
      <c r="N17" s="27"/>
      <c r="O17" s="25"/>
      <c r="Q17" s="25"/>
    </row>
    <row r="18" spans="1:17" s="22" customFormat="1" ht="13.2" x14ac:dyDescent="0.25">
      <c r="A18" s="23">
        <v>2018</v>
      </c>
      <c r="B18" s="51">
        <v>193481156</v>
      </c>
      <c r="C18" s="47">
        <v>0.97427100499346153</v>
      </c>
      <c r="D18" s="51">
        <v>5109539</v>
      </c>
      <c r="E18" s="55">
        <v>2.5728995006538448E-2</v>
      </c>
      <c r="F18" s="52"/>
      <c r="G18" s="53"/>
      <c r="H18" s="54">
        <v>198590695</v>
      </c>
      <c r="I18" s="24"/>
      <c r="J18" s="43"/>
      <c r="K18" s="24"/>
      <c r="L18" s="27"/>
      <c r="M18" s="24"/>
      <c r="N18" s="27"/>
      <c r="O18" s="25"/>
      <c r="Q18" s="25"/>
    </row>
    <row r="19" spans="1:17" s="22" customFormat="1" ht="13.2" x14ac:dyDescent="0.25">
      <c r="A19" s="23">
        <v>2019</v>
      </c>
      <c r="B19" s="51">
        <v>231770760</v>
      </c>
      <c r="C19" s="47">
        <v>0.91250494494993473</v>
      </c>
      <c r="D19" s="51">
        <v>18078117</v>
      </c>
      <c r="E19" s="55">
        <v>7.1175376729504108E-2</v>
      </c>
      <c r="F19" s="51">
        <v>4145100</v>
      </c>
      <c r="G19" s="55">
        <v>1.631967832056112E-2</v>
      </c>
      <c r="H19" s="54">
        <v>253993977</v>
      </c>
      <c r="I19" s="24"/>
      <c r="J19" s="43"/>
      <c r="K19" s="24"/>
      <c r="L19" s="27"/>
      <c r="M19" s="24"/>
      <c r="N19" s="27"/>
      <c r="O19" s="24"/>
      <c r="P19" s="27"/>
      <c r="Q19" s="25"/>
    </row>
    <row r="20" spans="1:17" s="22" customFormat="1" ht="13.2" x14ac:dyDescent="0.25">
      <c r="A20" s="23">
        <v>2020</v>
      </c>
      <c r="B20" s="51">
        <v>173005783</v>
      </c>
      <c r="C20" s="47">
        <v>0.7524120316543339</v>
      </c>
      <c r="D20" s="51">
        <v>44916713</v>
      </c>
      <c r="E20" s="55">
        <v>0.19534535029713215</v>
      </c>
      <c r="F20" s="51">
        <v>12012401</v>
      </c>
      <c r="G20" s="55">
        <v>5.2242618048533973E-2</v>
      </c>
      <c r="H20" s="54">
        <v>229934897</v>
      </c>
      <c r="I20" s="24"/>
      <c r="J20" s="43"/>
      <c r="K20" s="24"/>
      <c r="L20" s="27"/>
      <c r="M20" s="24"/>
      <c r="N20" s="27"/>
      <c r="O20" s="24"/>
      <c r="P20" s="27"/>
      <c r="Q20" s="25"/>
    </row>
    <row r="21" spans="1:17" s="22" customFormat="1" ht="13.2" x14ac:dyDescent="0.25">
      <c r="A21" s="23" t="s">
        <v>14</v>
      </c>
      <c r="B21" s="51">
        <v>83351323</v>
      </c>
      <c r="C21" s="47">
        <v>0.54732243771193589</v>
      </c>
      <c r="D21" s="51">
        <v>56174527</v>
      </c>
      <c r="E21" s="55">
        <v>0.36886731905809056</v>
      </c>
      <c r="F21" s="51">
        <v>12763399</v>
      </c>
      <c r="G21" s="55">
        <v>8.3810243229973505E-2</v>
      </c>
      <c r="H21" s="54">
        <v>152289249</v>
      </c>
      <c r="I21" s="24"/>
      <c r="J21" s="43"/>
      <c r="K21" s="24"/>
      <c r="L21" s="27"/>
      <c r="M21" s="24"/>
      <c r="N21" s="27"/>
      <c r="O21" s="24"/>
      <c r="P21" s="27"/>
      <c r="Q21" s="25"/>
    </row>
    <row r="22" spans="1:17" s="22" customFormat="1" ht="13.2" x14ac:dyDescent="0.25">
      <c r="A22" s="23"/>
      <c r="B22" s="51"/>
      <c r="C22" s="53"/>
      <c r="D22" s="52"/>
      <c r="E22" s="53"/>
      <c r="F22" s="52"/>
      <c r="G22" s="53"/>
      <c r="H22" s="56"/>
      <c r="J22" s="43"/>
      <c r="K22" s="24"/>
      <c r="L22" s="24"/>
      <c r="M22" s="27"/>
      <c r="N22" s="27"/>
      <c r="O22" s="25"/>
      <c r="Q22" s="25"/>
    </row>
    <row r="23" spans="1:17" s="43" customFormat="1" ht="13.8" thickBot="1" x14ac:dyDescent="0.3">
      <c r="A23" s="29" t="s">
        <v>9</v>
      </c>
      <c r="B23" s="57">
        <v>2338130499</v>
      </c>
      <c r="C23" s="58">
        <v>0.93850683054452244</v>
      </c>
      <c r="D23" s="57">
        <v>124278896</v>
      </c>
      <c r="E23" s="58">
        <v>4.9884552140445911E-2</v>
      </c>
      <c r="F23" s="57">
        <v>28920900</v>
      </c>
      <c r="G23" s="58">
        <v>1.1608617315031686E-2</v>
      </c>
      <c r="H23" s="59">
        <v>2491330295</v>
      </c>
      <c r="I23" s="60"/>
      <c r="K23" s="60"/>
      <c r="L23" s="60"/>
      <c r="M23" s="60"/>
      <c r="N23" s="33"/>
      <c r="O23" s="60"/>
    </row>
    <row r="24" spans="1:17" s="34" customFormat="1" ht="13.2" x14ac:dyDescent="0.25">
      <c r="A24" s="43"/>
      <c r="B24" s="60"/>
      <c r="D24" s="60"/>
      <c r="F24" s="60"/>
      <c r="J24" s="43"/>
      <c r="K24" s="60"/>
      <c r="L24" s="60"/>
      <c r="M24" s="60"/>
      <c r="N24" s="33"/>
      <c r="O24" s="60"/>
      <c r="Q24" s="43"/>
    </row>
    <row r="25" spans="1:17" s="34" customFormat="1" ht="13.2" x14ac:dyDescent="0.25">
      <c r="A25" s="43"/>
      <c r="B25" s="60"/>
      <c r="D25" s="60"/>
      <c r="F25" s="60"/>
      <c r="J25" s="43"/>
      <c r="K25" s="60"/>
      <c r="L25" s="60"/>
      <c r="M25" s="60"/>
      <c r="N25" s="33"/>
      <c r="O25" s="60"/>
      <c r="Q25" s="43"/>
    </row>
    <row r="26" spans="1:17" s="22" customFormat="1" ht="18" thickBot="1" x14ac:dyDescent="0.35">
      <c r="A26" s="11" t="s">
        <v>224</v>
      </c>
      <c r="C26" s="12"/>
      <c r="D26" s="12"/>
      <c r="E26" s="12"/>
      <c r="F26" s="12"/>
      <c r="G26" s="12"/>
      <c r="H26" s="12"/>
      <c r="I26" s="12"/>
      <c r="J26" s="11" t="s">
        <v>225</v>
      </c>
      <c r="K26" s="12"/>
      <c r="L26" s="12"/>
      <c r="M26" s="12"/>
      <c r="N26" s="11"/>
      <c r="Q26" s="25"/>
    </row>
    <row r="27" spans="1:17" s="22" customFormat="1" ht="15.6" x14ac:dyDescent="0.3">
      <c r="A27" s="210" t="s">
        <v>21</v>
      </c>
      <c r="B27" s="209"/>
      <c r="C27" s="209"/>
      <c r="D27" s="209"/>
      <c r="E27" s="209"/>
      <c r="F27" s="209"/>
      <c r="G27" s="209"/>
      <c r="H27" s="211"/>
      <c r="I27" s="61"/>
      <c r="J27" s="210" t="s">
        <v>8</v>
      </c>
      <c r="K27" s="209"/>
      <c r="L27" s="209"/>
      <c r="M27" s="209"/>
      <c r="N27" s="209"/>
      <c r="O27" s="209"/>
      <c r="P27" s="209"/>
      <c r="Q27" s="211"/>
    </row>
    <row r="28" spans="1:17" s="22" customFormat="1" ht="15.6" x14ac:dyDescent="0.3">
      <c r="A28" s="36" t="s">
        <v>5</v>
      </c>
      <c r="B28" s="212" t="s">
        <v>16</v>
      </c>
      <c r="C28" s="212"/>
      <c r="D28" s="212" t="s">
        <v>17</v>
      </c>
      <c r="E28" s="212"/>
      <c r="F28" s="212" t="s">
        <v>18</v>
      </c>
      <c r="G28" s="212"/>
      <c r="H28" s="62" t="s">
        <v>9</v>
      </c>
      <c r="I28" s="38"/>
      <c r="J28" s="36" t="s">
        <v>5</v>
      </c>
      <c r="K28" s="212" t="s">
        <v>16</v>
      </c>
      <c r="L28" s="212"/>
      <c r="M28" s="212" t="s">
        <v>17</v>
      </c>
      <c r="N28" s="212"/>
      <c r="O28" s="212" t="s">
        <v>18</v>
      </c>
      <c r="P28" s="212"/>
      <c r="Q28" s="63" t="s">
        <v>9</v>
      </c>
    </row>
    <row r="29" spans="1:17" s="43" customFormat="1" ht="13.8" x14ac:dyDescent="0.25">
      <c r="A29" s="39" t="s">
        <v>6</v>
      </c>
      <c r="B29" s="40" t="s">
        <v>19</v>
      </c>
      <c r="C29" s="41" t="s">
        <v>20</v>
      </c>
      <c r="D29" s="40" t="s">
        <v>19</v>
      </c>
      <c r="E29" s="41" t="s">
        <v>20</v>
      </c>
      <c r="F29" s="40" t="s">
        <v>19</v>
      </c>
      <c r="G29" s="41" t="s">
        <v>20</v>
      </c>
      <c r="H29" s="64" t="s">
        <v>19</v>
      </c>
      <c r="J29" s="39" t="s">
        <v>6</v>
      </c>
      <c r="K29" s="40" t="s">
        <v>19</v>
      </c>
      <c r="L29" s="41" t="s">
        <v>20</v>
      </c>
      <c r="M29" s="40" t="s">
        <v>19</v>
      </c>
      <c r="N29" s="41" t="s">
        <v>20</v>
      </c>
      <c r="O29" s="40" t="s">
        <v>19</v>
      </c>
      <c r="P29" s="41" t="s">
        <v>20</v>
      </c>
      <c r="Q29" s="42" t="s">
        <v>19</v>
      </c>
    </row>
    <row r="30" spans="1:17" s="22" customFormat="1" ht="13.2" x14ac:dyDescent="0.25">
      <c r="A30" s="23">
        <v>2004</v>
      </c>
      <c r="B30" s="65">
        <v>5617184</v>
      </c>
      <c r="C30" s="66">
        <v>1</v>
      </c>
      <c r="D30" s="67"/>
      <c r="E30" s="68"/>
      <c r="F30" s="67"/>
      <c r="G30" s="68"/>
      <c r="H30" s="69">
        <v>5617184</v>
      </c>
      <c r="J30" s="23">
        <v>2004</v>
      </c>
      <c r="K30" s="70"/>
      <c r="L30" s="71"/>
      <c r="M30" s="72"/>
      <c r="N30" s="73"/>
      <c r="O30" s="70"/>
      <c r="P30" s="74"/>
      <c r="Q30" s="75"/>
    </row>
    <row r="31" spans="1:17" s="22" customFormat="1" ht="13.2" x14ac:dyDescent="0.25">
      <c r="A31" s="23">
        <v>2005</v>
      </c>
      <c r="B31" s="51">
        <v>16944713</v>
      </c>
      <c r="C31" s="76">
        <v>1</v>
      </c>
      <c r="D31" s="77"/>
      <c r="E31" s="78"/>
      <c r="F31" s="77"/>
      <c r="G31" s="78"/>
      <c r="H31" s="79">
        <v>16944713</v>
      </c>
      <c r="J31" s="23">
        <v>2005</v>
      </c>
      <c r="K31" s="52"/>
      <c r="L31" s="80"/>
      <c r="M31" s="81"/>
      <c r="N31" s="55"/>
      <c r="O31" s="52"/>
      <c r="P31" s="53"/>
      <c r="Q31" s="82"/>
    </row>
    <row r="32" spans="1:17" s="22" customFormat="1" ht="13.2" x14ac:dyDescent="0.25">
      <c r="A32" s="23">
        <v>2006</v>
      </c>
      <c r="B32" s="51">
        <v>46842964</v>
      </c>
      <c r="C32" s="76">
        <v>1</v>
      </c>
      <c r="D32" s="77"/>
      <c r="E32" s="78"/>
      <c r="F32" s="77"/>
      <c r="G32" s="78"/>
      <c r="H32" s="79">
        <v>46842964</v>
      </c>
      <c r="J32" s="23">
        <v>2006</v>
      </c>
      <c r="K32" s="52"/>
      <c r="L32" s="80"/>
      <c r="M32" s="81"/>
      <c r="N32" s="55"/>
      <c r="O32" s="52"/>
      <c r="P32" s="53"/>
      <c r="Q32" s="82"/>
    </row>
    <row r="33" spans="1:17" s="22" customFormat="1" ht="13.2" x14ac:dyDescent="0.25">
      <c r="A33" s="23">
        <v>2007</v>
      </c>
      <c r="B33" s="51">
        <v>43805000</v>
      </c>
      <c r="C33" s="76">
        <v>1</v>
      </c>
      <c r="D33" s="77"/>
      <c r="E33" s="78"/>
      <c r="F33" s="77"/>
      <c r="G33" s="78"/>
      <c r="H33" s="79">
        <v>43805000</v>
      </c>
      <c r="J33" s="23">
        <v>2007</v>
      </c>
      <c r="K33" s="52"/>
      <c r="L33" s="80"/>
      <c r="M33" s="81"/>
      <c r="N33" s="55"/>
      <c r="O33" s="52"/>
      <c r="P33" s="53"/>
      <c r="Q33" s="82"/>
    </row>
    <row r="34" spans="1:17" s="22" customFormat="1" ht="13.2" x14ac:dyDescent="0.25">
      <c r="A34" s="23">
        <v>2008</v>
      </c>
      <c r="B34" s="51">
        <v>60151197</v>
      </c>
      <c r="C34" s="76">
        <v>1</v>
      </c>
      <c r="D34" s="77"/>
      <c r="E34" s="78"/>
      <c r="F34" s="77"/>
      <c r="G34" s="78"/>
      <c r="H34" s="79">
        <v>60151197</v>
      </c>
      <c r="J34" s="23">
        <v>2008</v>
      </c>
      <c r="K34" s="52"/>
      <c r="L34" s="80"/>
      <c r="M34" s="51"/>
      <c r="N34" s="55"/>
      <c r="O34" s="52"/>
      <c r="P34" s="53"/>
      <c r="Q34" s="82"/>
    </row>
    <row r="35" spans="1:17" s="22" customFormat="1" ht="13.2" x14ac:dyDescent="0.25">
      <c r="A35" s="23">
        <v>2009</v>
      </c>
      <c r="B35" s="51">
        <v>88476937</v>
      </c>
      <c r="C35" s="76">
        <v>1</v>
      </c>
      <c r="D35" s="77"/>
      <c r="E35" s="78"/>
      <c r="F35" s="77"/>
      <c r="G35" s="78"/>
      <c r="H35" s="79">
        <v>88476937</v>
      </c>
      <c r="J35" s="23">
        <v>2009</v>
      </c>
      <c r="K35" s="51">
        <v>13226517</v>
      </c>
      <c r="L35" s="55">
        <v>1</v>
      </c>
      <c r="M35" s="51"/>
      <c r="N35" s="55"/>
      <c r="O35" s="52"/>
      <c r="P35" s="53"/>
      <c r="Q35" s="54">
        <v>13226517</v>
      </c>
    </row>
    <row r="36" spans="1:17" s="22" customFormat="1" ht="13.2" x14ac:dyDescent="0.25">
      <c r="A36" s="23">
        <v>2010</v>
      </c>
      <c r="B36" s="51">
        <v>145209800</v>
      </c>
      <c r="C36" s="76">
        <v>1</v>
      </c>
      <c r="D36" s="77"/>
      <c r="E36" s="78"/>
      <c r="F36" s="77"/>
      <c r="G36" s="78"/>
      <c r="H36" s="79">
        <v>145209800</v>
      </c>
      <c r="J36" s="23">
        <v>2010</v>
      </c>
      <c r="K36" s="51">
        <v>20473178</v>
      </c>
      <c r="L36" s="55">
        <v>1</v>
      </c>
      <c r="M36" s="51"/>
      <c r="N36" s="55"/>
      <c r="O36" s="52"/>
      <c r="P36" s="53"/>
      <c r="Q36" s="54">
        <v>20473178</v>
      </c>
    </row>
    <row r="37" spans="1:17" s="22" customFormat="1" ht="13.2" x14ac:dyDescent="0.25">
      <c r="A37" s="23">
        <v>2011</v>
      </c>
      <c r="B37" s="51">
        <v>88003106</v>
      </c>
      <c r="C37" s="76">
        <v>1</v>
      </c>
      <c r="D37" s="77"/>
      <c r="E37" s="78"/>
      <c r="F37" s="77"/>
      <c r="G37" s="78"/>
      <c r="H37" s="79">
        <v>88003106</v>
      </c>
      <c r="J37" s="23">
        <v>2011</v>
      </c>
      <c r="K37" s="51">
        <v>38678392</v>
      </c>
      <c r="L37" s="55">
        <v>1</v>
      </c>
      <c r="M37" s="51"/>
      <c r="N37" s="55"/>
      <c r="O37" s="52"/>
      <c r="P37" s="53"/>
      <c r="Q37" s="54">
        <v>38678392</v>
      </c>
    </row>
    <row r="38" spans="1:17" s="22" customFormat="1" ht="13.2" x14ac:dyDescent="0.25">
      <c r="A38" s="23">
        <v>2012</v>
      </c>
      <c r="B38" s="51">
        <v>70272798</v>
      </c>
      <c r="C38" s="76">
        <v>1</v>
      </c>
      <c r="D38" s="77"/>
      <c r="E38" s="78"/>
      <c r="F38" s="77"/>
      <c r="G38" s="78"/>
      <c r="H38" s="79">
        <v>70272798</v>
      </c>
      <c r="J38" s="23">
        <v>2012</v>
      </c>
      <c r="K38" s="51">
        <v>18181481</v>
      </c>
      <c r="L38" s="55">
        <v>1</v>
      </c>
      <c r="M38" s="51"/>
      <c r="N38" s="55"/>
      <c r="O38" s="52"/>
      <c r="P38" s="53"/>
      <c r="Q38" s="54">
        <v>18181481</v>
      </c>
    </row>
    <row r="39" spans="1:17" s="22" customFormat="1" ht="13.2" x14ac:dyDescent="0.25">
      <c r="A39" s="23">
        <v>2013</v>
      </c>
      <c r="B39" s="51">
        <v>142976486</v>
      </c>
      <c r="C39" s="76">
        <v>1</v>
      </c>
      <c r="D39" s="77"/>
      <c r="E39" s="78"/>
      <c r="F39" s="77"/>
      <c r="G39" s="78"/>
      <c r="H39" s="79">
        <v>142976486</v>
      </c>
      <c r="J39" s="23">
        <v>2013</v>
      </c>
      <c r="K39" s="51">
        <v>22267890</v>
      </c>
      <c r="L39" s="55">
        <v>1</v>
      </c>
      <c r="M39" s="51"/>
      <c r="N39" s="55"/>
      <c r="O39" s="52"/>
      <c r="P39" s="53"/>
      <c r="Q39" s="54">
        <v>22267890</v>
      </c>
    </row>
    <row r="40" spans="1:17" s="22" customFormat="1" ht="13.2" x14ac:dyDescent="0.25">
      <c r="A40" s="23">
        <v>2014</v>
      </c>
      <c r="B40" s="51">
        <v>189205502</v>
      </c>
      <c r="C40" s="76">
        <v>1</v>
      </c>
      <c r="D40" s="77"/>
      <c r="E40" s="78"/>
      <c r="F40" s="77"/>
      <c r="G40" s="78"/>
      <c r="H40" s="79">
        <v>189205502</v>
      </c>
      <c r="J40" s="23">
        <v>2014</v>
      </c>
      <c r="K40" s="51">
        <v>22151629</v>
      </c>
      <c r="L40" s="55">
        <v>1</v>
      </c>
      <c r="M40" s="51"/>
      <c r="N40" s="55"/>
      <c r="O40" s="52"/>
      <c r="P40" s="53"/>
      <c r="Q40" s="54">
        <v>22151629</v>
      </c>
    </row>
    <row r="41" spans="1:17" s="22" customFormat="1" ht="13.2" x14ac:dyDescent="0.25">
      <c r="A41" s="23">
        <v>2015</v>
      </c>
      <c r="B41" s="51">
        <v>177876883</v>
      </c>
      <c r="C41" s="76">
        <v>1</v>
      </c>
      <c r="D41" s="77"/>
      <c r="E41" s="78"/>
      <c r="F41" s="77"/>
      <c r="G41" s="78"/>
      <c r="H41" s="79">
        <v>177876883</v>
      </c>
      <c r="J41" s="23">
        <v>2015</v>
      </c>
      <c r="K41" s="51">
        <v>28904667</v>
      </c>
      <c r="L41" s="55">
        <v>1</v>
      </c>
      <c r="M41" s="51"/>
      <c r="N41" s="55"/>
      <c r="O41" s="52"/>
      <c r="P41" s="53"/>
      <c r="Q41" s="54">
        <v>28904667</v>
      </c>
    </row>
    <row r="42" spans="1:17" s="22" customFormat="1" ht="13.2" x14ac:dyDescent="0.25">
      <c r="A42" s="23">
        <v>2016</v>
      </c>
      <c r="B42" s="51">
        <v>137724562</v>
      </c>
      <c r="C42" s="76">
        <v>1</v>
      </c>
      <c r="D42" s="77"/>
      <c r="E42" s="78"/>
      <c r="F42" s="77"/>
      <c r="G42" s="78"/>
      <c r="H42" s="79">
        <v>137724562</v>
      </c>
      <c r="J42" s="23">
        <v>2016</v>
      </c>
      <c r="K42" s="51">
        <v>25811705</v>
      </c>
      <c r="L42" s="55">
        <v>1</v>
      </c>
      <c r="M42" s="51"/>
      <c r="N42" s="55"/>
      <c r="O42" s="52"/>
      <c r="P42" s="53"/>
      <c r="Q42" s="54">
        <v>25811705</v>
      </c>
    </row>
    <row r="43" spans="1:17" s="22" customFormat="1" ht="13.2" x14ac:dyDescent="0.25">
      <c r="A43" s="23">
        <v>2017</v>
      </c>
      <c r="B43" s="51">
        <v>202908557</v>
      </c>
      <c r="C43" s="76">
        <v>1</v>
      </c>
      <c r="D43" s="77"/>
      <c r="E43" s="78"/>
      <c r="F43" s="77"/>
      <c r="G43" s="78"/>
      <c r="H43" s="79">
        <v>202908557</v>
      </c>
      <c r="J43" s="23">
        <v>2017</v>
      </c>
      <c r="K43" s="51">
        <v>50810329</v>
      </c>
      <c r="L43" s="55">
        <v>1</v>
      </c>
      <c r="M43" s="51"/>
      <c r="N43" s="55"/>
      <c r="O43" s="52"/>
      <c r="P43" s="53"/>
      <c r="Q43" s="54">
        <v>50810329</v>
      </c>
    </row>
    <row r="44" spans="1:17" s="22" customFormat="1" ht="13.2" x14ac:dyDescent="0.25">
      <c r="A44" s="23">
        <v>2018</v>
      </c>
      <c r="B44" s="51">
        <v>167488684</v>
      </c>
      <c r="C44" s="76">
        <v>0.97147907816450185</v>
      </c>
      <c r="D44" s="83">
        <v>4917174</v>
      </c>
      <c r="E44" s="76">
        <v>2.8520921835498189E-2</v>
      </c>
      <c r="F44" s="77"/>
      <c r="G44" s="78"/>
      <c r="H44" s="79">
        <v>172405858</v>
      </c>
      <c r="J44" s="23">
        <v>2018</v>
      </c>
      <c r="K44" s="51">
        <v>25992472</v>
      </c>
      <c r="L44" s="55">
        <v>0.99265357275281108</v>
      </c>
      <c r="M44" s="51">
        <v>192365</v>
      </c>
      <c r="N44" s="55">
        <v>7.3464272471888978E-3</v>
      </c>
      <c r="O44" s="52"/>
      <c r="P44" s="53"/>
      <c r="Q44" s="54">
        <v>26184837</v>
      </c>
    </row>
    <row r="45" spans="1:17" s="22" customFormat="1" ht="13.2" x14ac:dyDescent="0.25">
      <c r="A45" s="23">
        <v>2019</v>
      </c>
      <c r="B45" s="51">
        <v>190893959</v>
      </c>
      <c r="C45" s="76">
        <v>0.89685706064678283</v>
      </c>
      <c r="D45" s="83">
        <v>17808637</v>
      </c>
      <c r="E45" s="76">
        <v>8.3668450890819132E-2</v>
      </c>
      <c r="F45" s="83">
        <v>4145100</v>
      </c>
      <c r="G45" s="76">
        <v>1.9474488462398014E-2</v>
      </c>
      <c r="H45" s="79">
        <v>212847696</v>
      </c>
      <c r="I45" s="27"/>
      <c r="J45" s="23">
        <v>2019</v>
      </c>
      <c r="K45" s="51">
        <v>40876801</v>
      </c>
      <c r="L45" s="55">
        <v>0.99345068391478686</v>
      </c>
      <c r="M45" s="51">
        <v>269480</v>
      </c>
      <c r="N45" s="55">
        <v>6.549316085213145E-3</v>
      </c>
      <c r="O45" s="51">
        <v>0</v>
      </c>
      <c r="P45" s="55">
        <v>0</v>
      </c>
      <c r="Q45" s="54">
        <v>41146281</v>
      </c>
    </row>
    <row r="46" spans="1:17" s="22" customFormat="1" ht="13.2" x14ac:dyDescent="0.25">
      <c r="A46" s="23">
        <v>2020</v>
      </c>
      <c r="B46" s="51">
        <v>153758109</v>
      </c>
      <c r="C46" s="76">
        <v>0.73494517676999194</v>
      </c>
      <c r="D46" s="83">
        <v>43439801</v>
      </c>
      <c r="E46" s="76">
        <v>0.20763699835043026</v>
      </c>
      <c r="F46" s="83">
        <v>12012401</v>
      </c>
      <c r="G46" s="76">
        <v>5.7417824879577757E-2</v>
      </c>
      <c r="H46" s="79">
        <v>209210311</v>
      </c>
      <c r="I46" s="27"/>
      <c r="J46" s="23">
        <v>2020</v>
      </c>
      <c r="K46" s="51">
        <v>19247674</v>
      </c>
      <c r="L46" s="55">
        <v>0.92873623627511792</v>
      </c>
      <c r="M46" s="51">
        <v>1476912</v>
      </c>
      <c r="N46" s="55">
        <v>7.1263763724882134E-2</v>
      </c>
      <c r="O46" s="51">
        <v>0</v>
      </c>
      <c r="P46" s="55">
        <v>0</v>
      </c>
      <c r="Q46" s="54">
        <v>20724586</v>
      </c>
    </row>
    <row r="47" spans="1:17" s="22" customFormat="1" ht="13.2" x14ac:dyDescent="0.25">
      <c r="A47" s="23" t="s">
        <v>14</v>
      </c>
      <c r="B47" s="84">
        <v>72949686</v>
      </c>
      <c r="C47" s="85">
        <v>0.51561489351584233</v>
      </c>
      <c r="D47" s="86">
        <v>55767867</v>
      </c>
      <c r="E47" s="76">
        <v>0.39417226284991352</v>
      </c>
      <c r="F47" s="86">
        <v>12763399</v>
      </c>
      <c r="G47" s="76">
        <v>9.021284363424413E-2</v>
      </c>
      <c r="H47" s="87">
        <v>141480952</v>
      </c>
      <c r="I47" s="27"/>
      <c r="J47" s="23">
        <v>2021</v>
      </c>
      <c r="K47" s="51">
        <v>10401637</v>
      </c>
      <c r="L47" s="55">
        <v>0.96237520119959696</v>
      </c>
      <c r="M47" s="51">
        <v>406660</v>
      </c>
      <c r="N47" s="55">
        <v>3.7624798800403057E-2</v>
      </c>
      <c r="O47" s="51">
        <v>0</v>
      </c>
      <c r="P47" s="55">
        <v>0</v>
      </c>
      <c r="Q47" s="54">
        <v>10808297</v>
      </c>
    </row>
    <row r="48" spans="1:17" s="22" customFormat="1" ht="13.2" x14ac:dyDescent="0.25">
      <c r="A48" s="23"/>
      <c r="B48" s="88"/>
      <c r="C48" s="89"/>
      <c r="D48" s="90"/>
      <c r="E48" s="89"/>
      <c r="F48" s="90"/>
      <c r="G48" s="89"/>
      <c r="H48" s="91"/>
      <c r="J48" s="23"/>
      <c r="K48" s="51"/>
      <c r="L48" s="80"/>
      <c r="M48" s="81"/>
      <c r="N48" s="55"/>
      <c r="O48" s="52"/>
      <c r="P48" s="53"/>
      <c r="Q48" s="82"/>
    </row>
    <row r="49" spans="1:17" s="34" customFormat="1" ht="13.8" thickBot="1" x14ac:dyDescent="0.3">
      <c r="A49" s="29" t="s">
        <v>9</v>
      </c>
      <c r="B49" s="92">
        <v>2001106127</v>
      </c>
      <c r="C49" s="93"/>
      <c r="D49" s="92">
        <v>121933479</v>
      </c>
      <c r="E49" s="93"/>
      <c r="F49" s="92">
        <v>28920900</v>
      </c>
      <c r="G49" s="93"/>
      <c r="H49" s="94">
        <v>2151960506</v>
      </c>
      <c r="J49" s="29" t="s">
        <v>9</v>
      </c>
      <c r="K49" s="57">
        <v>337024372</v>
      </c>
      <c r="L49" s="95"/>
      <c r="M49" s="57">
        <v>2345417</v>
      </c>
      <c r="N49" s="58"/>
      <c r="O49" s="57">
        <v>0</v>
      </c>
      <c r="P49" s="96"/>
      <c r="Q49" s="59">
        <v>339369789</v>
      </c>
    </row>
    <row r="51" spans="1:17" x14ac:dyDescent="0.3">
      <c r="D51" s="111"/>
    </row>
  </sheetData>
  <mergeCells count="14">
    <mergeCell ref="A27:H27"/>
    <mergeCell ref="J27:Q27"/>
    <mergeCell ref="B28:C28"/>
    <mergeCell ref="D28:E28"/>
    <mergeCell ref="F28:G28"/>
    <mergeCell ref="K28:L28"/>
    <mergeCell ref="M28:N28"/>
    <mergeCell ref="O28:P28"/>
    <mergeCell ref="O2:P2"/>
    <mergeCell ref="B2:C2"/>
    <mergeCell ref="D2:E2"/>
    <mergeCell ref="F2:G2"/>
    <mergeCell ref="K2:L2"/>
    <mergeCell ref="M2:N2"/>
  </mergeCells>
  <pageMargins left="0.7" right="0.7" top="0.75" bottom="0.75" header="0.3" footer="0.3"/>
  <pageSetup scale="60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5DFA1-B158-4D78-972B-A09351691EAA}">
  <sheetPr>
    <pageSetUpPr fitToPage="1"/>
  </sheetPr>
  <dimension ref="A1:L52"/>
  <sheetViews>
    <sheetView workbookViewId="0">
      <selection activeCell="P16" sqref="P16"/>
    </sheetView>
  </sheetViews>
  <sheetFormatPr defaultColWidth="9.33203125" defaultRowHeight="13.2" x14ac:dyDescent="0.25"/>
  <cols>
    <col min="1" max="1" width="16.5546875" style="22" customWidth="1"/>
    <col min="2" max="2" width="13.33203125" style="25" customWidth="1"/>
    <col min="3" max="7" width="11.109375" style="25" bestFit="1" customWidth="1"/>
    <col min="8" max="8" width="10.33203125" style="25" customWidth="1"/>
    <col min="9" max="9" width="11.21875" style="25" bestFit="1" customWidth="1"/>
    <col min="10" max="10" width="10.88671875" style="25" bestFit="1" customWidth="1"/>
    <col min="11" max="11" width="9.33203125" style="25"/>
    <col min="12" max="12" width="11.109375" style="25" bestFit="1" customWidth="1"/>
    <col min="13" max="16384" width="9.33203125" style="22"/>
  </cols>
  <sheetData>
    <row r="1" spans="1:12" s="11" customFormat="1" ht="17.399999999999999" x14ac:dyDescent="0.3">
      <c r="A1" s="11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" customHeight="1" x14ac:dyDescent="0.25">
      <c r="A2" s="101" t="s">
        <v>5</v>
      </c>
      <c r="B2" s="214" t="s">
        <v>23</v>
      </c>
      <c r="C2" s="216">
        <v>2016</v>
      </c>
      <c r="D2" s="216">
        <v>2017</v>
      </c>
      <c r="E2" s="216">
        <v>2018</v>
      </c>
      <c r="F2" s="216">
        <v>2019</v>
      </c>
      <c r="G2" s="216">
        <v>2020</v>
      </c>
      <c r="H2" s="213">
        <v>2021</v>
      </c>
      <c r="I2" s="213"/>
      <c r="J2" s="213"/>
      <c r="K2" s="213"/>
      <c r="L2" s="213"/>
    </row>
    <row r="3" spans="1:12" ht="11.4" customHeight="1" x14ac:dyDescent="0.3">
      <c r="B3" s="215"/>
      <c r="C3" s="217"/>
      <c r="D3" s="217"/>
      <c r="E3" s="217"/>
      <c r="F3" s="217"/>
      <c r="G3" s="217"/>
      <c r="H3" s="114" t="s">
        <v>74</v>
      </c>
      <c r="I3" s="114" t="s">
        <v>75</v>
      </c>
      <c r="J3" s="114" t="s">
        <v>76</v>
      </c>
      <c r="K3" s="114" t="s">
        <v>77</v>
      </c>
      <c r="L3" s="114" t="s">
        <v>9</v>
      </c>
    </row>
    <row r="4" spans="1:12" x14ac:dyDescent="0.25">
      <c r="A4" s="22" t="s">
        <v>24</v>
      </c>
      <c r="B4" s="46">
        <v>21862189</v>
      </c>
      <c r="C4" s="107">
        <v>1655110</v>
      </c>
      <c r="D4" s="107">
        <v>8951200</v>
      </c>
      <c r="E4" s="107">
        <v>3313321</v>
      </c>
      <c r="F4" s="107">
        <v>113000</v>
      </c>
      <c r="G4" s="107">
        <v>2414461</v>
      </c>
      <c r="H4" s="107">
        <v>0</v>
      </c>
      <c r="I4" s="107">
        <v>0</v>
      </c>
      <c r="J4" s="107">
        <v>1033524</v>
      </c>
      <c r="K4" s="107">
        <v>0</v>
      </c>
      <c r="L4" s="108">
        <v>1033524</v>
      </c>
    </row>
    <row r="5" spans="1:12" x14ac:dyDescent="0.25">
      <c r="A5" s="22" t="s">
        <v>25</v>
      </c>
      <c r="B5" s="51">
        <v>17555889</v>
      </c>
      <c r="C5" s="83">
        <v>905000</v>
      </c>
      <c r="D5" s="83">
        <v>6196650</v>
      </c>
      <c r="E5" s="83">
        <v>800000</v>
      </c>
      <c r="F5" s="83">
        <v>9694973</v>
      </c>
      <c r="G5" s="83">
        <v>590200</v>
      </c>
      <c r="H5" s="83">
        <v>188000</v>
      </c>
      <c r="I5" s="83">
        <v>0</v>
      </c>
      <c r="J5" s="83">
        <v>550000</v>
      </c>
      <c r="K5" s="83">
        <v>0</v>
      </c>
      <c r="L5" s="80">
        <v>738000</v>
      </c>
    </row>
    <row r="6" spans="1:12" x14ac:dyDescent="0.25">
      <c r="A6" s="22" t="s">
        <v>26</v>
      </c>
      <c r="B6" s="51">
        <v>231810</v>
      </c>
      <c r="C6" s="83">
        <v>126230</v>
      </c>
      <c r="D6" s="83">
        <v>0</v>
      </c>
      <c r="E6" s="83">
        <v>125036</v>
      </c>
      <c r="F6" s="83">
        <v>0</v>
      </c>
      <c r="G6" s="83">
        <v>0</v>
      </c>
      <c r="H6" s="83">
        <v>0</v>
      </c>
      <c r="I6" s="83">
        <v>0</v>
      </c>
      <c r="J6" s="83">
        <v>0</v>
      </c>
      <c r="K6" s="83">
        <v>0</v>
      </c>
      <c r="L6" s="80">
        <v>0</v>
      </c>
    </row>
    <row r="7" spans="1:12" x14ac:dyDescent="0.25">
      <c r="A7" s="22" t="s">
        <v>27</v>
      </c>
      <c r="B7" s="51">
        <v>29999736</v>
      </c>
      <c r="C7" s="83">
        <v>4111587</v>
      </c>
      <c r="D7" s="83">
        <v>1707900</v>
      </c>
      <c r="E7" s="83">
        <v>7539625</v>
      </c>
      <c r="F7" s="83">
        <v>6449196</v>
      </c>
      <c r="G7" s="83">
        <v>983084</v>
      </c>
      <c r="H7" s="83">
        <v>11500</v>
      </c>
      <c r="I7" s="83">
        <v>1001300</v>
      </c>
      <c r="J7" s="83">
        <v>5020260</v>
      </c>
      <c r="K7" s="83">
        <v>0</v>
      </c>
      <c r="L7" s="80">
        <v>6033060</v>
      </c>
    </row>
    <row r="8" spans="1:12" x14ac:dyDescent="0.25">
      <c r="A8" s="22" t="s">
        <v>28</v>
      </c>
      <c r="B8" s="51">
        <v>18269723</v>
      </c>
      <c r="C8" s="83">
        <v>1236801</v>
      </c>
      <c r="D8" s="83">
        <v>7343033</v>
      </c>
      <c r="E8" s="83">
        <v>1053000</v>
      </c>
      <c r="F8" s="83">
        <v>6378826</v>
      </c>
      <c r="G8" s="83">
        <v>986400</v>
      </c>
      <c r="H8" s="83">
        <v>0</v>
      </c>
      <c r="I8" s="83">
        <v>1139407</v>
      </c>
      <c r="J8" s="83">
        <v>483418</v>
      </c>
      <c r="K8" s="83">
        <v>0</v>
      </c>
      <c r="L8" s="80">
        <v>1622825</v>
      </c>
    </row>
    <row r="9" spans="1:12" x14ac:dyDescent="0.25">
      <c r="A9" s="22" t="s">
        <v>29</v>
      </c>
      <c r="B9" s="51">
        <v>6240148</v>
      </c>
      <c r="C9" s="83">
        <v>2443686</v>
      </c>
      <c r="D9" s="83">
        <v>144400</v>
      </c>
      <c r="E9" s="83">
        <v>2105500</v>
      </c>
      <c r="F9" s="83">
        <v>232250</v>
      </c>
      <c r="G9" s="83">
        <v>847750</v>
      </c>
      <c r="H9" s="83">
        <v>1416200</v>
      </c>
      <c r="I9" s="83">
        <v>32000</v>
      </c>
      <c r="J9" s="83">
        <v>450400</v>
      </c>
      <c r="K9" s="83">
        <v>0</v>
      </c>
      <c r="L9" s="80">
        <v>1898600</v>
      </c>
    </row>
    <row r="10" spans="1:12" x14ac:dyDescent="0.25">
      <c r="A10" s="22" t="s">
        <v>30</v>
      </c>
      <c r="B10" s="51">
        <v>24102773</v>
      </c>
      <c r="C10" s="83">
        <v>594780</v>
      </c>
      <c r="D10" s="83">
        <v>1059110</v>
      </c>
      <c r="E10" s="83">
        <v>5430628</v>
      </c>
      <c r="F10" s="83">
        <v>7428232</v>
      </c>
      <c r="G10" s="83">
        <v>1022949</v>
      </c>
      <c r="H10" s="83">
        <v>58000</v>
      </c>
      <c r="I10" s="83">
        <v>1289856</v>
      </c>
      <c r="J10" s="83">
        <v>778292</v>
      </c>
      <c r="K10" s="83">
        <v>0</v>
      </c>
      <c r="L10" s="80">
        <v>2126148</v>
      </c>
    </row>
    <row r="11" spans="1:12" x14ac:dyDescent="0.25">
      <c r="A11" s="22" t="s">
        <v>31</v>
      </c>
      <c r="B11" s="51">
        <v>0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5000</v>
      </c>
      <c r="J11" s="83">
        <v>0</v>
      </c>
      <c r="K11" s="83">
        <v>0</v>
      </c>
      <c r="L11" s="80">
        <v>5000</v>
      </c>
    </row>
    <row r="12" spans="1:12" x14ac:dyDescent="0.25">
      <c r="A12" s="22" t="s">
        <v>32</v>
      </c>
      <c r="B12" s="51">
        <v>12597327</v>
      </c>
      <c r="C12" s="83">
        <v>6875350</v>
      </c>
      <c r="D12" s="83">
        <v>1447300</v>
      </c>
      <c r="E12" s="83">
        <v>1026665</v>
      </c>
      <c r="F12" s="83">
        <v>8296861</v>
      </c>
      <c r="G12" s="83">
        <v>3206240</v>
      </c>
      <c r="H12" s="83">
        <v>340560</v>
      </c>
      <c r="I12" s="83">
        <v>27000</v>
      </c>
      <c r="J12" s="83">
        <v>5000</v>
      </c>
      <c r="K12" s="83">
        <v>0</v>
      </c>
      <c r="L12" s="80">
        <v>372560</v>
      </c>
    </row>
    <row r="13" spans="1:12" x14ac:dyDescent="0.25">
      <c r="A13" s="22" t="s">
        <v>33</v>
      </c>
      <c r="B13" s="51">
        <v>847082</v>
      </c>
      <c r="C13" s="83">
        <v>500261</v>
      </c>
      <c r="D13" s="83">
        <v>0</v>
      </c>
      <c r="E13" s="83">
        <v>55500</v>
      </c>
      <c r="F13" s="83">
        <v>17000</v>
      </c>
      <c r="G13" s="83">
        <v>444750</v>
      </c>
      <c r="H13" s="83">
        <v>0</v>
      </c>
      <c r="I13" s="83">
        <v>0</v>
      </c>
      <c r="J13" s="83">
        <v>0</v>
      </c>
      <c r="K13" s="83">
        <v>0</v>
      </c>
      <c r="L13" s="80">
        <v>0</v>
      </c>
    </row>
    <row r="14" spans="1:12" x14ac:dyDescent="0.25">
      <c r="A14" s="22" t="s">
        <v>34</v>
      </c>
      <c r="B14" s="51">
        <v>4472495</v>
      </c>
      <c r="C14" s="83">
        <v>0</v>
      </c>
      <c r="D14" s="83">
        <v>5000</v>
      </c>
      <c r="E14" s="83">
        <v>3074790</v>
      </c>
      <c r="F14" s="83">
        <v>30000</v>
      </c>
      <c r="G14" s="83">
        <v>94250</v>
      </c>
      <c r="H14" s="83">
        <v>0</v>
      </c>
      <c r="I14" s="83">
        <v>0</v>
      </c>
      <c r="J14" s="83">
        <v>0</v>
      </c>
      <c r="K14" s="83">
        <v>0</v>
      </c>
      <c r="L14" s="80">
        <v>0</v>
      </c>
    </row>
    <row r="15" spans="1:12" x14ac:dyDescent="0.25">
      <c r="A15" s="22" t="s">
        <v>35</v>
      </c>
      <c r="B15" s="51">
        <v>29850820</v>
      </c>
      <c r="C15" s="83">
        <v>1739547</v>
      </c>
      <c r="D15" s="83">
        <v>16307314</v>
      </c>
      <c r="E15" s="83">
        <v>2700481</v>
      </c>
      <c r="F15" s="83">
        <v>2603193</v>
      </c>
      <c r="G15" s="83">
        <v>19825155</v>
      </c>
      <c r="H15" s="83">
        <v>2017754</v>
      </c>
      <c r="I15" s="83">
        <v>178311</v>
      </c>
      <c r="J15" s="83">
        <v>200</v>
      </c>
      <c r="K15" s="83">
        <v>0</v>
      </c>
      <c r="L15" s="80">
        <v>2196265</v>
      </c>
    </row>
    <row r="16" spans="1:12" x14ac:dyDescent="0.25">
      <c r="A16" s="22" t="s">
        <v>36</v>
      </c>
      <c r="B16" s="51">
        <v>494289</v>
      </c>
      <c r="C16" s="83">
        <v>0</v>
      </c>
      <c r="D16" s="83">
        <v>549209</v>
      </c>
      <c r="E16" s="83">
        <v>2400</v>
      </c>
      <c r="F16" s="83">
        <v>201304</v>
      </c>
      <c r="G16" s="83">
        <v>27000</v>
      </c>
      <c r="H16" s="83">
        <v>0</v>
      </c>
      <c r="I16" s="83">
        <v>22000</v>
      </c>
      <c r="J16" s="83">
        <v>0</v>
      </c>
      <c r="K16" s="83">
        <v>0</v>
      </c>
      <c r="L16" s="80">
        <v>22000</v>
      </c>
    </row>
    <row r="17" spans="1:12" x14ac:dyDescent="0.25">
      <c r="A17" s="22" t="s">
        <v>37</v>
      </c>
      <c r="B17" s="51">
        <v>114318540</v>
      </c>
      <c r="C17" s="83">
        <v>13635628</v>
      </c>
      <c r="D17" s="83">
        <v>13031191</v>
      </c>
      <c r="E17" s="83">
        <v>28432276</v>
      </c>
      <c r="F17" s="83">
        <v>28003755</v>
      </c>
      <c r="G17" s="83">
        <v>33446684</v>
      </c>
      <c r="H17" s="83">
        <v>3309465</v>
      </c>
      <c r="I17" s="83">
        <v>13390185</v>
      </c>
      <c r="J17" s="83">
        <v>7967278</v>
      </c>
      <c r="K17" s="83">
        <v>0</v>
      </c>
      <c r="L17" s="80">
        <v>24666928</v>
      </c>
    </row>
    <row r="18" spans="1:12" x14ac:dyDescent="0.25">
      <c r="A18" s="22" t="s">
        <v>38</v>
      </c>
      <c r="B18" s="51">
        <v>680480</v>
      </c>
      <c r="C18" s="83">
        <v>2000</v>
      </c>
      <c r="D18" s="83">
        <v>175000</v>
      </c>
      <c r="E18" s="83">
        <v>7000</v>
      </c>
      <c r="F18" s="83">
        <v>151000</v>
      </c>
      <c r="G18" s="83">
        <v>150000</v>
      </c>
      <c r="H18" s="83">
        <v>0</v>
      </c>
      <c r="I18" s="83">
        <v>0</v>
      </c>
      <c r="J18" s="83">
        <v>0</v>
      </c>
      <c r="K18" s="83">
        <v>0</v>
      </c>
      <c r="L18" s="80">
        <v>0</v>
      </c>
    </row>
    <row r="19" spans="1:12" x14ac:dyDescent="0.25">
      <c r="A19" s="22" t="s">
        <v>39</v>
      </c>
      <c r="B19" s="51">
        <v>3963844</v>
      </c>
      <c r="C19" s="83">
        <v>379979</v>
      </c>
      <c r="D19" s="83">
        <v>1718750</v>
      </c>
      <c r="E19" s="83">
        <v>0</v>
      </c>
      <c r="F19" s="83">
        <v>184383</v>
      </c>
      <c r="G19" s="83">
        <v>1962249</v>
      </c>
      <c r="H19" s="83">
        <v>0</v>
      </c>
      <c r="I19" s="83">
        <v>0</v>
      </c>
      <c r="J19" s="83">
        <v>0</v>
      </c>
      <c r="K19" s="83">
        <v>0</v>
      </c>
      <c r="L19" s="80">
        <v>0</v>
      </c>
    </row>
    <row r="20" spans="1:12" x14ac:dyDescent="0.25">
      <c r="A20" s="22" t="s">
        <v>40</v>
      </c>
      <c r="B20" s="51">
        <v>90583725</v>
      </c>
      <c r="C20" s="83">
        <v>16000</v>
      </c>
      <c r="D20" s="83">
        <v>10470950</v>
      </c>
      <c r="E20" s="83">
        <v>5855870</v>
      </c>
      <c r="F20" s="83">
        <v>15130353</v>
      </c>
      <c r="G20" s="83">
        <v>5926490</v>
      </c>
      <c r="H20" s="83">
        <v>5678942</v>
      </c>
      <c r="I20" s="83">
        <v>2118000</v>
      </c>
      <c r="J20" s="83">
        <v>29750</v>
      </c>
      <c r="K20" s="83">
        <v>0</v>
      </c>
      <c r="L20" s="80">
        <v>7826692</v>
      </c>
    </row>
    <row r="21" spans="1:12" x14ac:dyDescent="0.25">
      <c r="A21" s="22" t="s">
        <v>41</v>
      </c>
      <c r="B21" s="51">
        <v>693393</v>
      </c>
      <c r="C21" s="83">
        <v>12000</v>
      </c>
      <c r="D21" s="83">
        <v>3000</v>
      </c>
      <c r="E21" s="83">
        <v>4500</v>
      </c>
      <c r="F21" s="83">
        <v>109200</v>
      </c>
      <c r="G21" s="83">
        <v>40000</v>
      </c>
      <c r="H21" s="83">
        <v>0</v>
      </c>
      <c r="I21" s="83">
        <v>0</v>
      </c>
      <c r="J21" s="83">
        <v>0</v>
      </c>
      <c r="K21" s="83">
        <v>0</v>
      </c>
      <c r="L21" s="80">
        <v>0</v>
      </c>
    </row>
    <row r="22" spans="1:12" x14ac:dyDescent="0.25">
      <c r="A22" s="22" t="s">
        <v>42</v>
      </c>
      <c r="B22" s="51">
        <v>2874114</v>
      </c>
      <c r="C22" s="83">
        <v>1328563</v>
      </c>
      <c r="D22" s="83">
        <v>155174</v>
      </c>
      <c r="E22" s="83">
        <v>1301586</v>
      </c>
      <c r="F22" s="83">
        <v>0</v>
      </c>
      <c r="G22" s="83">
        <v>0</v>
      </c>
      <c r="H22" s="83">
        <v>262036</v>
      </c>
      <c r="I22" s="83">
        <v>12500</v>
      </c>
      <c r="J22" s="83">
        <v>0</v>
      </c>
      <c r="K22" s="83">
        <v>0</v>
      </c>
      <c r="L22" s="80">
        <v>274536</v>
      </c>
    </row>
    <row r="23" spans="1:12" x14ac:dyDescent="0.25">
      <c r="A23" s="22" t="s">
        <v>43</v>
      </c>
      <c r="B23" s="51">
        <v>43855942</v>
      </c>
      <c r="C23" s="83">
        <v>3803800</v>
      </c>
      <c r="D23" s="83">
        <v>8685602</v>
      </c>
      <c r="E23" s="83">
        <v>15463607</v>
      </c>
      <c r="F23" s="83">
        <v>3193066</v>
      </c>
      <c r="G23" s="83">
        <v>12222317</v>
      </c>
      <c r="H23" s="83">
        <v>6994940</v>
      </c>
      <c r="I23" s="83">
        <v>18000</v>
      </c>
      <c r="J23" s="83">
        <v>1712198</v>
      </c>
      <c r="K23" s="83">
        <v>0</v>
      </c>
      <c r="L23" s="80">
        <v>8725138</v>
      </c>
    </row>
    <row r="24" spans="1:12" x14ac:dyDescent="0.25">
      <c r="A24" s="22" t="s">
        <v>44</v>
      </c>
      <c r="B24" s="51">
        <v>11466469</v>
      </c>
      <c r="C24" s="83">
        <v>2377740</v>
      </c>
      <c r="D24" s="83">
        <v>1845305</v>
      </c>
      <c r="E24" s="83">
        <v>1335000</v>
      </c>
      <c r="F24" s="83">
        <v>8119400</v>
      </c>
      <c r="G24" s="83">
        <v>723550</v>
      </c>
      <c r="H24" s="83">
        <v>0</v>
      </c>
      <c r="I24" s="83">
        <v>0</v>
      </c>
      <c r="J24" s="83">
        <v>0</v>
      </c>
      <c r="K24" s="83">
        <v>0</v>
      </c>
      <c r="L24" s="80">
        <v>0</v>
      </c>
    </row>
    <row r="25" spans="1:12" x14ac:dyDescent="0.25">
      <c r="A25" s="22" t="s">
        <v>45</v>
      </c>
      <c r="B25" s="51">
        <v>2734408</v>
      </c>
      <c r="C25" s="83">
        <v>445160</v>
      </c>
      <c r="D25" s="83">
        <v>172000</v>
      </c>
      <c r="E25" s="83">
        <v>90000</v>
      </c>
      <c r="F25" s="83">
        <v>1424000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0">
        <v>0</v>
      </c>
    </row>
    <row r="26" spans="1:12" x14ac:dyDescent="0.25">
      <c r="A26" s="22" t="s">
        <v>46</v>
      </c>
      <c r="B26" s="51">
        <v>62455348</v>
      </c>
      <c r="C26" s="83">
        <v>3288720</v>
      </c>
      <c r="D26" s="83">
        <v>17430066</v>
      </c>
      <c r="E26" s="83">
        <v>2146646</v>
      </c>
      <c r="F26" s="83">
        <v>421150</v>
      </c>
      <c r="G26" s="83">
        <v>10742190</v>
      </c>
      <c r="H26" s="83">
        <v>1966223</v>
      </c>
      <c r="I26" s="83">
        <v>1145487</v>
      </c>
      <c r="J26" s="83">
        <v>6731813</v>
      </c>
      <c r="K26" s="83">
        <v>0</v>
      </c>
      <c r="L26" s="80">
        <v>9843523</v>
      </c>
    </row>
    <row r="27" spans="1:12" x14ac:dyDescent="0.25">
      <c r="A27" s="22" t="s">
        <v>47</v>
      </c>
      <c r="B27" s="51">
        <v>9243819</v>
      </c>
      <c r="C27" s="83">
        <v>320000</v>
      </c>
      <c r="D27" s="83">
        <v>2744719</v>
      </c>
      <c r="E27" s="83">
        <v>550000</v>
      </c>
      <c r="F27" s="83">
        <v>0</v>
      </c>
      <c r="G27" s="83">
        <v>248400</v>
      </c>
      <c r="H27" s="83">
        <v>2983264</v>
      </c>
      <c r="I27" s="83">
        <v>0</v>
      </c>
      <c r="J27" s="83">
        <v>0</v>
      </c>
      <c r="K27" s="83">
        <v>0</v>
      </c>
      <c r="L27" s="80">
        <v>2983264</v>
      </c>
    </row>
    <row r="28" spans="1:12" x14ac:dyDescent="0.25">
      <c r="A28" s="22" t="s">
        <v>48</v>
      </c>
      <c r="B28" s="51">
        <v>38446758</v>
      </c>
      <c r="C28" s="83">
        <v>1790619</v>
      </c>
      <c r="D28" s="83">
        <v>2761550</v>
      </c>
      <c r="E28" s="83">
        <v>15776600</v>
      </c>
      <c r="F28" s="83">
        <v>2451000</v>
      </c>
      <c r="G28" s="83">
        <v>9847800</v>
      </c>
      <c r="H28" s="83">
        <v>5597700</v>
      </c>
      <c r="I28" s="83">
        <v>0</v>
      </c>
      <c r="J28" s="83">
        <v>0</v>
      </c>
      <c r="K28" s="83">
        <v>0</v>
      </c>
      <c r="L28" s="80">
        <v>5597700</v>
      </c>
    </row>
    <row r="29" spans="1:12" x14ac:dyDescent="0.25">
      <c r="A29" s="22" t="s">
        <v>49</v>
      </c>
      <c r="B29" s="51">
        <v>25697854</v>
      </c>
      <c r="C29" s="83">
        <v>1526500</v>
      </c>
      <c r="D29" s="83">
        <v>314400</v>
      </c>
      <c r="E29" s="83">
        <v>12389078</v>
      </c>
      <c r="F29" s="83">
        <v>1462840</v>
      </c>
      <c r="G29" s="83">
        <v>1426600</v>
      </c>
      <c r="H29" s="83">
        <v>0</v>
      </c>
      <c r="I29" s="83">
        <v>3686677</v>
      </c>
      <c r="J29" s="83">
        <v>1056324</v>
      </c>
      <c r="K29" s="83">
        <v>0</v>
      </c>
      <c r="L29" s="80">
        <v>4743001</v>
      </c>
    </row>
    <row r="30" spans="1:12" x14ac:dyDescent="0.25">
      <c r="A30" s="22" t="s">
        <v>50</v>
      </c>
      <c r="B30" s="51">
        <v>24660455</v>
      </c>
      <c r="C30" s="83">
        <v>5583041</v>
      </c>
      <c r="D30" s="83">
        <v>1044300</v>
      </c>
      <c r="E30" s="83">
        <v>7816500</v>
      </c>
      <c r="F30" s="83">
        <v>10393950</v>
      </c>
      <c r="G30" s="83">
        <v>1293500</v>
      </c>
      <c r="H30" s="83">
        <v>1489600</v>
      </c>
      <c r="I30" s="83">
        <v>437100</v>
      </c>
      <c r="J30" s="83">
        <v>0</v>
      </c>
      <c r="K30" s="83">
        <v>0</v>
      </c>
      <c r="L30" s="80">
        <v>1926700</v>
      </c>
    </row>
    <row r="31" spans="1:12" x14ac:dyDescent="0.25">
      <c r="A31" s="22" t="s">
        <v>51</v>
      </c>
      <c r="B31" s="51">
        <v>877802</v>
      </c>
      <c r="C31" s="83">
        <v>615940</v>
      </c>
      <c r="D31" s="83">
        <v>1121442</v>
      </c>
      <c r="E31" s="83">
        <v>32000</v>
      </c>
      <c r="F31" s="83">
        <v>526240</v>
      </c>
      <c r="G31" s="83">
        <v>992696</v>
      </c>
      <c r="H31" s="83">
        <v>0</v>
      </c>
      <c r="I31" s="83">
        <v>0</v>
      </c>
      <c r="J31" s="83">
        <v>0</v>
      </c>
      <c r="K31" s="83">
        <v>0</v>
      </c>
      <c r="L31" s="80">
        <v>0</v>
      </c>
    </row>
    <row r="32" spans="1:12" x14ac:dyDescent="0.25">
      <c r="A32" s="22" t="s">
        <v>52</v>
      </c>
      <c r="B32" s="51">
        <v>30948719</v>
      </c>
      <c r="C32" s="83">
        <v>7947449</v>
      </c>
      <c r="D32" s="83">
        <v>11948110</v>
      </c>
      <c r="E32" s="83">
        <v>1474550</v>
      </c>
      <c r="F32" s="83">
        <v>10190810</v>
      </c>
      <c r="G32" s="83">
        <v>11450252</v>
      </c>
      <c r="H32" s="83">
        <v>44010</v>
      </c>
      <c r="I32" s="83">
        <v>607100</v>
      </c>
      <c r="J32" s="83">
        <v>332700</v>
      </c>
      <c r="K32" s="83">
        <v>0</v>
      </c>
      <c r="L32" s="80">
        <v>983810</v>
      </c>
    </row>
    <row r="33" spans="1:12" x14ac:dyDescent="0.25">
      <c r="A33" s="22" t="s">
        <v>53</v>
      </c>
      <c r="B33" s="51">
        <v>1583043</v>
      </c>
      <c r="C33" s="83">
        <v>0</v>
      </c>
      <c r="D33" s="83">
        <v>15000</v>
      </c>
      <c r="E33" s="83">
        <v>27649</v>
      </c>
      <c r="F33" s="83">
        <v>0</v>
      </c>
      <c r="G33" s="83">
        <v>175000</v>
      </c>
      <c r="H33" s="83">
        <v>0</v>
      </c>
      <c r="I33" s="83">
        <v>0</v>
      </c>
      <c r="J33" s="83">
        <v>0</v>
      </c>
      <c r="K33" s="83">
        <v>0</v>
      </c>
      <c r="L33" s="80">
        <v>0</v>
      </c>
    </row>
    <row r="34" spans="1:12" x14ac:dyDescent="0.25">
      <c r="A34" s="22" t="s">
        <v>54</v>
      </c>
      <c r="B34" s="51">
        <v>17096887</v>
      </c>
      <c r="C34" s="83">
        <v>1573758</v>
      </c>
      <c r="D34" s="83">
        <v>5689921</v>
      </c>
      <c r="E34" s="83">
        <v>6595990</v>
      </c>
      <c r="F34" s="83">
        <v>6498999</v>
      </c>
      <c r="G34" s="83">
        <v>3942358</v>
      </c>
      <c r="H34" s="83">
        <v>4470150</v>
      </c>
      <c r="I34" s="83">
        <v>11380</v>
      </c>
      <c r="J34" s="83">
        <v>3000</v>
      </c>
      <c r="K34" s="83">
        <v>0</v>
      </c>
      <c r="L34" s="80">
        <v>4484530</v>
      </c>
    </row>
    <row r="35" spans="1:12" x14ac:dyDescent="0.25">
      <c r="A35" s="22" t="s">
        <v>55</v>
      </c>
      <c r="B35" s="51">
        <v>171368042</v>
      </c>
      <c r="C35" s="83">
        <v>11240307</v>
      </c>
      <c r="D35" s="83">
        <v>35498731</v>
      </c>
      <c r="E35" s="83">
        <v>18686909</v>
      </c>
      <c r="F35" s="83">
        <v>33403024</v>
      </c>
      <c r="G35" s="83">
        <v>21734341</v>
      </c>
      <c r="H35" s="83">
        <v>2754474</v>
      </c>
      <c r="I35" s="83">
        <v>7489636</v>
      </c>
      <c r="J35" s="83">
        <v>15196069</v>
      </c>
      <c r="K35" s="83">
        <v>0</v>
      </c>
      <c r="L35" s="80">
        <v>25440179</v>
      </c>
    </row>
    <row r="36" spans="1:12" x14ac:dyDescent="0.25">
      <c r="A36" s="22" t="s">
        <v>56</v>
      </c>
      <c r="B36" s="51">
        <v>20605644</v>
      </c>
      <c r="C36" s="83">
        <v>6351301</v>
      </c>
      <c r="D36" s="83">
        <v>35500</v>
      </c>
      <c r="E36" s="83">
        <v>95100</v>
      </c>
      <c r="F36" s="83">
        <v>6483000</v>
      </c>
      <c r="G36" s="83">
        <v>1530371</v>
      </c>
      <c r="H36" s="83">
        <v>0</v>
      </c>
      <c r="I36" s="83">
        <v>85000</v>
      </c>
      <c r="J36" s="83">
        <v>0</v>
      </c>
      <c r="K36" s="83">
        <v>0</v>
      </c>
      <c r="L36" s="80">
        <v>85000</v>
      </c>
    </row>
    <row r="37" spans="1:12" x14ac:dyDescent="0.25">
      <c r="A37" s="22" t="s">
        <v>57</v>
      </c>
      <c r="B37" s="51">
        <v>29080374</v>
      </c>
      <c r="C37" s="83">
        <v>2485526</v>
      </c>
      <c r="D37" s="83">
        <v>2651600</v>
      </c>
      <c r="E37" s="83">
        <v>7303902</v>
      </c>
      <c r="F37" s="83">
        <v>3914900</v>
      </c>
      <c r="G37" s="83">
        <v>1525000</v>
      </c>
      <c r="H37" s="83">
        <v>400000</v>
      </c>
      <c r="I37" s="83">
        <v>0</v>
      </c>
      <c r="J37" s="83">
        <v>4435200</v>
      </c>
      <c r="K37" s="83">
        <v>0</v>
      </c>
      <c r="L37" s="80">
        <v>4835200</v>
      </c>
    </row>
    <row r="38" spans="1:12" x14ac:dyDescent="0.25">
      <c r="A38" s="22" t="s">
        <v>58</v>
      </c>
      <c r="B38" s="51">
        <v>11712550</v>
      </c>
      <c r="C38" s="83">
        <v>3363069</v>
      </c>
      <c r="D38" s="83">
        <v>2672026</v>
      </c>
      <c r="E38" s="83">
        <v>0</v>
      </c>
      <c r="F38" s="83">
        <v>5086513</v>
      </c>
      <c r="G38" s="83">
        <v>511025</v>
      </c>
      <c r="H38" s="83">
        <v>0</v>
      </c>
      <c r="I38" s="83">
        <v>327631</v>
      </c>
      <c r="J38" s="83">
        <v>0</v>
      </c>
      <c r="K38" s="83">
        <v>0</v>
      </c>
      <c r="L38" s="80">
        <v>327631</v>
      </c>
    </row>
    <row r="39" spans="1:12" x14ac:dyDescent="0.25">
      <c r="A39" s="22" t="s">
        <v>59</v>
      </c>
      <c r="B39" s="51">
        <v>4673573</v>
      </c>
      <c r="C39" s="83">
        <v>953900</v>
      </c>
      <c r="D39" s="83">
        <v>429114</v>
      </c>
      <c r="E39" s="83">
        <v>489418</v>
      </c>
      <c r="F39" s="83">
        <v>2153542</v>
      </c>
      <c r="G39" s="83">
        <v>28006</v>
      </c>
      <c r="H39" s="83">
        <v>0</v>
      </c>
      <c r="I39" s="83">
        <v>0</v>
      </c>
      <c r="J39" s="83">
        <v>2542703</v>
      </c>
      <c r="K39" s="83">
        <v>0</v>
      </c>
      <c r="L39" s="80">
        <v>2542703</v>
      </c>
    </row>
    <row r="40" spans="1:12" x14ac:dyDescent="0.25">
      <c r="A40" s="22" t="s">
        <v>60</v>
      </c>
      <c r="B40" s="51">
        <v>288873</v>
      </c>
      <c r="C40" s="83">
        <v>0</v>
      </c>
      <c r="D40" s="83">
        <v>51000</v>
      </c>
      <c r="E40" s="83">
        <v>0</v>
      </c>
      <c r="F40" s="83">
        <v>1079</v>
      </c>
      <c r="G40" s="83">
        <v>0</v>
      </c>
      <c r="H40" s="83">
        <v>0</v>
      </c>
      <c r="I40" s="83">
        <v>0</v>
      </c>
      <c r="J40" s="83">
        <v>0</v>
      </c>
      <c r="K40" s="83">
        <v>0</v>
      </c>
      <c r="L40" s="80">
        <v>0</v>
      </c>
    </row>
    <row r="41" spans="1:12" x14ac:dyDescent="0.25">
      <c r="A41" s="22" t="s">
        <v>61</v>
      </c>
      <c r="B41" s="51">
        <v>455465</v>
      </c>
      <c r="C41" s="83">
        <v>14850</v>
      </c>
      <c r="D41" s="83">
        <v>138800</v>
      </c>
      <c r="E41" s="83">
        <v>15881</v>
      </c>
      <c r="F41" s="83">
        <v>0</v>
      </c>
      <c r="G41" s="83">
        <v>4450</v>
      </c>
      <c r="H41" s="83">
        <v>10999</v>
      </c>
      <c r="I41" s="83">
        <v>0</v>
      </c>
      <c r="J41" s="83">
        <v>0</v>
      </c>
      <c r="K41" s="83">
        <v>0</v>
      </c>
      <c r="L41" s="80">
        <v>10999</v>
      </c>
    </row>
    <row r="42" spans="1:12" x14ac:dyDescent="0.25">
      <c r="A42" s="22" t="s">
        <v>62</v>
      </c>
      <c r="B42" s="51">
        <v>26755533</v>
      </c>
      <c r="C42" s="83">
        <v>5668521</v>
      </c>
      <c r="D42" s="83">
        <v>4289000</v>
      </c>
      <c r="E42" s="83">
        <v>3814930</v>
      </c>
      <c r="F42" s="83">
        <v>10110197</v>
      </c>
      <c r="G42" s="83">
        <v>5895370</v>
      </c>
      <c r="H42" s="83">
        <v>355450</v>
      </c>
      <c r="I42" s="83">
        <v>658600</v>
      </c>
      <c r="J42" s="83">
        <v>0</v>
      </c>
      <c r="K42" s="83">
        <v>0</v>
      </c>
      <c r="L42" s="80">
        <v>1014050</v>
      </c>
    </row>
    <row r="43" spans="1:12" x14ac:dyDescent="0.25">
      <c r="A43" s="22" t="s">
        <v>63</v>
      </c>
      <c r="B43" s="51">
        <v>18638948</v>
      </c>
      <c r="C43" s="83">
        <v>6076026</v>
      </c>
      <c r="D43" s="83">
        <v>2029243</v>
      </c>
      <c r="E43" s="83">
        <v>1595207</v>
      </c>
      <c r="F43" s="83">
        <v>3731400</v>
      </c>
      <c r="G43" s="83">
        <v>2680955</v>
      </c>
      <c r="H43" s="83">
        <v>2215867</v>
      </c>
      <c r="I43" s="83">
        <v>52650</v>
      </c>
      <c r="J43" s="83">
        <v>100000</v>
      </c>
      <c r="K43" s="83">
        <v>0</v>
      </c>
      <c r="L43" s="80">
        <v>2368517</v>
      </c>
    </row>
    <row r="44" spans="1:12" x14ac:dyDescent="0.25">
      <c r="A44" s="22" t="s">
        <v>64</v>
      </c>
      <c r="B44" s="51">
        <v>213450</v>
      </c>
      <c r="C44" s="83">
        <v>0</v>
      </c>
      <c r="D44" s="83">
        <v>0</v>
      </c>
      <c r="E44" s="83">
        <v>0</v>
      </c>
      <c r="F44" s="83">
        <v>0</v>
      </c>
      <c r="G44" s="83">
        <v>0</v>
      </c>
      <c r="H44" s="83">
        <v>0</v>
      </c>
      <c r="I44" s="83">
        <v>0</v>
      </c>
      <c r="J44" s="83">
        <v>10000</v>
      </c>
      <c r="K44" s="83">
        <v>0</v>
      </c>
      <c r="L44" s="80">
        <v>10000</v>
      </c>
    </row>
    <row r="45" spans="1:12" x14ac:dyDescent="0.25">
      <c r="A45" s="22" t="s">
        <v>65</v>
      </c>
      <c r="B45" s="51">
        <v>46916285</v>
      </c>
      <c r="C45" s="83">
        <v>12538885</v>
      </c>
      <c r="D45" s="83">
        <v>10480772</v>
      </c>
      <c r="E45" s="83">
        <v>4649638</v>
      </c>
      <c r="F45" s="83">
        <v>7403169</v>
      </c>
      <c r="G45" s="83">
        <v>13131076</v>
      </c>
      <c r="H45" s="83">
        <v>3665154</v>
      </c>
      <c r="I45" s="83">
        <v>3178637</v>
      </c>
      <c r="J45" s="83">
        <v>3604261</v>
      </c>
      <c r="K45" s="83">
        <v>0</v>
      </c>
      <c r="L45" s="80">
        <v>10448052</v>
      </c>
    </row>
    <row r="46" spans="1:12" x14ac:dyDescent="0.25">
      <c r="A46" s="22" t="s">
        <v>66</v>
      </c>
      <c r="B46" s="51">
        <v>10494882</v>
      </c>
      <c r="C46" s="83">
        <v>0</v>
      </c>
      <c r="D46" s="83">
        <v>5293650</v>
      </c>
      <c r="E46" s="83">
        <v>122164</v>
      </c>
      <c r="F46" s="83">
        <v>1133070</v>
      </c>
      <c r="G46" s="83">
        <v>5622710</v>
      </c>
      <c r="H46" s="83">
        <v>0</v>
      </c>
      <c r="I46" s="83">
        <v>443850</v>
      </c>
      <c r="J46" s="83">
        <v>0</v>
      </c>
      <c r="K46" s="83">
        <v>0</v>
      </c>
      <c r="L46" s="80">
        <v>443850</v>
      </c>
    </row>
    <row r="47" spans="1:12" x14ac:dyDescent="0.25">
      <c r="A47" s="22" t="s">
        <v>67</v>
      </c>
      <c r="B47" s="51">
        <v>48707227</v>
      </c>
      <c r="C47" s="83">
        <v>20984657</v>
      </c>
      <c r="D47" s="83">
        <v>6210233</v>
      </c>
      <c r="E47" s="83">
        <v>5785560</v>
      </c>
      <c r="F47" s="83">
        <v>6832335</v>
      </c>
      <c r="G47" s="83">
        <v>22839478</v>
      </c>
      <c r="H47" s="83">
        <v>0</v>
      </c>
      <c r="I47" s="83">
        <v>2850557</v>
      </c>
      <c r="J47" s="83">
        <v>0</v>
      </c>
      <c r="K47" s="83">
        <v>0</v>
      </c>
      <c r="L47" s="80">
        <v>2850557</v>
      </c>
    </row>
    <row r="48" spans="1:12" x14ac:dyDescent="0.25">
      <c r="A48" s="22" t="s">
        <v>68</v>
      </c>
      <c r="B48" s="51">
        <v>28837875</v>
      </c>
      <c r="C48" s="83">
        <v>1111786</v>
      </c>
      <c r="D48" s="83">
        <v>9617736</v>
      </c>
      <c r="E48" s="83">
        <v>2040108</v>
      </c>
      <c r="F48" s="83">
        <v>1055716</v>
      </c>
      <c r="G48" s="83">
        <v>7383962</v>
      </c>
      <c r="H48" s="83">
        <v>631350</v>
      </c>
      <c r="I48" s="83">
        <v>0</v>
      </c>
      <c r="J48" s="83">
        <v>12000</v>
      </c>
      <c r="K48" s="83">
        <v>0</v>
      </c>
      <c r="L48" s="80">
        <v>643350</v>
      </c>
    </row>
    <row r="49" spans="1:12" x14ac:dyDescent="0.25">
      <c r="A49" s="22" t="s">
        <v>69</v>
      </c>
      <c r="B49" s="51">
        <v>557000</v>
      </c>
      <c r="C49" s="83">
        <v>518485</v>
      </c>
      <c r="D49" s="83">
        <v>0</v>
      </c>
      <c r="E49" s="83">
        <v>0</v>
      </c>
      <c r="F49" s="83">
        <v>619610</v>
      </c>
      <c r="G49" s="83">
        <v>0</v>
      </c>
      <c r="H49" s="83">
        <v>0</v>
      </c>
      <c r="I49" s="83">
        <v>763408</v>
      </c>
      <c r="J49" s="83">
        <v>0</v>
      </c>
      <c r="K49" s="83">
        <v>0</v>
      </c>
      <c r="L49" s="80">
        <v>763408</v>
      </c>
    </row>
    <row r="50" spans="1:12" x14ac:dyDescent="0.25">
      <c r="A50" s="22" t="s">
        <v>70</v>
      </c>
      <c r="B50" s="51">
        <v>7370968</v>
      </c>
      <c r="C50" s="83">
        <v>1582000</v>
      </c>
      <c r="D50" s="83">
        <v>473556</v>
      </c>
      <c r="E50" s="83">
        <v>1281243</v>
      </c>
      <c r="F50" s="83">
        <v>1215160</v>
      </c>
      <c r="G50" s="83">
        <v>1291242</v>
      </c>
      <c r="H50" s="83">
        <v>863652</v>
      </c>
      <c r="I50" s="83">
        <v>730000</v>
      </c>
      <c r="J50" s="83">
        <v>0</v>
      </c>
      <c r="K50" s="83">
        <v>0</v>
      </c>
      <c r="L50" s="80">
        <v>1593652</v>
      </c>
    </row>
    <row r="51" spans="1:12" s="34" customFormat="1" x14ac:dyDescent="0.25">
      <c r="A51" s="34" t="s">
        <v>9</v>
      </c>
      <c r="B51" s="99">
        <v>1075382570</v>
      </c>
      <c r="C51" s="97">
        <v>137724562</v>
      </c>
      <c r="D51" s="97">
        <v>202908557</v>
      </c>
      <c r="E51" s="97">
        <v>172405858</v>
      </c>
      <c r="F51" s="97">
        <v>212847696</v>
      </c>
      <c r="G51" s="97">
        <v>209210311</v>
      </c>
      <c r="H51" s="97">
        <v>47725290</v>
      </c>
      <c r="I51" s="97">
        <v>41701272</v>
      </c>
      <c r="J51" s="97">
        <v>52054390</v>
      </c>
      <c r="K51" s="97">
        <v>0</v>
      </c>
      <c r="L51" s="98">
        <v>141480952</v>
      </c>
    </row>
    <row r="52" spans="1:12" x14ac:dyDescent="0.25">
      <c r="A52" s="22" t="s">
        <v>71</v>
      </c>
    </row>
  </sheetData>
  <mergeCells count="7">
    <mergeCell ref="H2:L2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scale="72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46ABA-2AA7-4EA2-A51A-6DA69B7D5CE1}">
  <sheetPr>
    <pageSetUpPr fitToPage="1"/>
  </sheetPr>
  <dimension ref="A1:T51"/>
  <sheetViews>
    <sheetView workbookViewId="0">
      <selection activeCell="F56" sqref="F56"/>
    </sheetView>
  </sheetViews>
  <sheetFormatPr defaultRowHeight="13.8" x14ac:dyDescent="0.25"/>
  <cols>
    <col min="1" max="2" width="8.88671875" style="128"/>
    <col min="3" max="6" width="11" style="133" bestFit="1" customWidth="1"/>
    <col min="7" max="7" width="12.109375" style="133" bestFit="1" customWidth="1"/>
    <col min="8" max="8" width="3.21875" style="133" customWidth="1"/>
    <col min="9" max="12" width="11" style="133" bestFit="1" customWidth="1"/>
    <col min="13" max="13" width="12.109375" style="133" bestFit="1" customWidth="1"/>
    <col min="14" max="14" width="2.77734375" style="133" customWidth="1"/>
    <col min="15" max="17" width="11" style="133" bestFit="1" customWidth="1"/>
    <col min="18" max="18" width="9" style="133" bestFit="1" customWidth="1"/>
    <col min="19" max="19" width="12.109375" style="133" bestFit="1" customWidth="1"/>
    <col min="20" max="20" width="8.88671875" style="130"/>
    <col min="21" max="16384" width="8.88671875" style="128"/>
  </cols>
  <sheetData>
    <row r="1" spans="1:20" s="123" customFormat="1" ht="17.399999999999999" x14ac:dyDescent="0.3">
      <c r="A1" s="125" t="s">
        <v>84</v>
      </c>
      <c r="B1" s="125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2"/>
    </row>
    <row r="2" spans="1:20" s="127" customFormat="1" x14ac:dyDescent="0.25">
      <c r="A2" s="126" t="s">
        <v>5</v>
      </c>
      <c r="C2" s="218">
        <v>2019</v>
      </c>
      <c r="D2" s="218"/>
      <c r="E2" s="218"/>
      <c r="F2" s="218"/>
      <c r="G2" s="218"/>
      <c r="H2" s="131"/>
      <c r="I2" s="219">
        <v>2020</v>
      </c>
      <c r="J2" s="219"/>
      <c r="K2" s="219"/>
      <c r="L2" s="219"/>
      <c r="M2" s="219"/>
      <c r="N2" s="131"/>
      <c r="O2" s="219">
        <v>2021</v>
      </c>
      <c r="P2" s="219"/>
      <c r="Q2" s="219"/>
      <c r="R2" s="219"/>
      <c r="S2" s="219"/>
      <c r="T2" s="132"/>
    </row>
    <row r="3" spans="1:20" s="127" customFormat="1" x14ac:dyDescent="0.25">
      <c r="A3" s="132" t="s">
        <v>73</v>
      </c>
      <c r="C3" s="140" t="s">
        <v>74</v>
      </c>
      <c r="D3" s="140" t="s">
        <v>75</v>
      </c>
      <c r="E3" s="140" t="s">
        <v>76</v>
      </c>
      <c r="F3" s="140" t="s">
        <v>77</v>
      </c>
      <c r="G3" s="140" t="s">
        <v>9</v>
      </c>
      <c r="H3" s="131"/>
      <c r="I3" s="140" t="s">
        <v>74</v>
      </c>
      <c r="J3" s="140" t="s">
        <v>75</v>
      </c>
      <c r="K3" s="140" t="s">
        <v>76</v>
      </c>
      <c r="L3" s="140" t="s">
        <v>77</v>
      </c>
      <c r="M3" s="140" t="s">
        <v>9</v>
      </c>
      <c r="N3" s="131"/>
      <c r="O3" s="140" t="s">
        <v>74</v>
      </c>
      <c r="P3" s="140" t="s">
        <v>75</v>
      </c>
      <c r="Q3" s="140" t="s">
        <v>76</v>
      </c>
      <c r="R3" s="140" t="s">
        <v>77</v>
      </c>
      <c r="S3" s="140" t="s">
        <v>9</v>
      </c>
      <c r="T3" s="132"/>
    </row>
    <row r="4" spans="1:20" x14ac:dyDescent="0.25">
      <c r="A4" s="130" t="s">
        <v>24</v>
      </c>
      <c r="C4" s="134">
        <v>13000</v>
      </c>
      <c r="D4" s="135">
        <v>100000</v>
      </c>
      <c r="E4" s="135">
        <v>0</v>
      </c>
      <c r="F4" s="135">
        <v>0</v>
      </c>
      <c r="G4" s="136">
        <v>113000</v>
      </c>
      <c r="I4" s="134">
        <v>0</v>
      </c>
      <c r="J4" s="135">
        <v>1080000</v>
      </c>
      <c r="K4" s="135">
        <v>734461</v>
      </c>
      <c r="L4" s="135">
        <v>600000</v>
      </c>
      <c r="M4" s="136">
        <v>2414461</v>
      </c>
      <c r="O4" s="134">
        <v>0</v>
      </c>
      <c r="P4" s="135">
        <v>0</v>
      </c>
      <c r="Q4" s="135">
        <v>1033524</v>
      </c>
      <c r="R4" s="135">
        <v>0</v>
      </c>
      <c r="S4" s="136">
        <v>1033524</v>
      </c>
    </row>
    <row r="5" spans="1:20" x14ac:dyDescent="0.25">
      <c r="A5" s="130" t="s">
        <v>25</v>
      </c>
      <c r="C5" s="137">
        <v>0</v>
      </c>
      <c r="D5" s="138">
        <v>790000</v>
      </c>
      <c r="E5" s="138">
        <v>750000</v>
      </c>
      <c r="F5" s="138">
        <v>8154973</v>
      </c>
      <c r="G5" s="139">
        <v>9694973</v>
      </c>
      <c r="I5" s="137">
        <v>590200</v>
      </c>
      <c r="J5" s="138">
        <v>0</v>
      </c>
      <c r="K5" s="138">
        <v>0</v>
      </c>
      <c r="L5" s="138">
        <v>0</v>
      </c>
      <c r="M5" s="139">
        <v>590200</v>
      </c>
      <c r="O5" s="137">
        <v>188000</v>
      </c>
      <c r="P5" s="138">
        <v>0</v>
      </c>
      <c r="Q5" s="138">
        <v>550000</v>
      </c>
      <c r="R5" s="138">
        <v>0</v>
      </c>
      <c r="S5" s="139">
        <v>738000</v>
      </c>
    </row>
    <row r="6" spans="1:20" x14ac:dyDescent="0.25">
      <c r="A6" s="130" t="s">
        <v>26</v>
      </c>
      <c r="C6" s="137">
        <v>0</v>
      </c>
      <c r="D6" s="138">
        <v>0</v>
      </c>
      <c r="E6" s="138">
        <v>0</v>
      </c>
      <c r="F6" s="138">
        <v>0</v>
      </c>
      <c r="G6" s="139">
        <v>0</v>
      </c>
      <c r="I6" s="137">
        <v>0</v>
      </c>
      <c r="J6" s="138">
        <v>0</v>
      </c>
      <c r="K6" s="138">
        <v>0</v>
      </c>
      <c r="L6" s="138">
        <v>0</v>
      </c>
      <c r="M6" s="139">
        <v>0</v>
      </c>
      <c r="O6" s="137">
        <v>0</v>
      </c>
      <c r="P6" s="138">
        <v>0</v>
      </c>
      <c r="Q6" s="138">
        <v>0</v>
      </c>
      <c r="R6" s="138">
        <v>0</v>
      </c>
      <c r="S6" s="139">
        <v>0</v>
      </c>
    </row>
    <row r="7" spans="1:20" x14ac:dyDescent="0.25">
      <c r="A7" s="130" t="s">
        <v>27</v>
      </c>
      <c r="C7" s="137">
        <v>3516535</v>
      </c>
      <c r="D7" s="138">
        <v>557984</v>
      </c>
      <c r="E7" s="138">
        <v>1485057</v>
      </c>
      <c r="F7" s="138">
        <v>889620</v>
      </c>
      <c r="G7" s="139">
        <v>6449196</v>
      </c>
      <c r="I7" s="137">
        <v>35750</v>
      </c>
      <c r="J7" s="138">
        <v>162894</v>
      </c>
      <c r="K7" s="138">
        <v>784440</v>
      </c>
      <c r="L7" s="138">
        <v>0</v>
      </c>
      <c r="M7" s="139">
        <v>983084</v>
      </c>
      <c r="O7" s="137">
        <v>11500</v>
      </c>
      <c r="P7" s="138">
        <v>1001300</v>
      </c>
      <c r="Q7" s="138">
        <v>5020260</v>
      </c>
      <c r="R7" s="138">
        <v>0</v>
      </c>
      <c r="S7" s="139">
        <v>6033060</v>
      </c>
    </row>
    <row r="8" spans="1:20" x14ac:dyDescent="0.25">
      <c r="A8" s="130" t="s">
        <v>28</v>
      </c>
      <c r="C8" s="137">
        <v>0</v>
      </c>
      <c r="D8" s="138">
        <v>0</v>
      </c>
      <c r="E8" s="138">
        <v>6378826</v>
      </c>
      <c r="F8" s="138">
        <v>0</v>
      </c>
      <c r="G8" s="139">
        <v>6378826</v>
      </c>
      <c r="I8" s="137">
        <v>200000</v>
      </c>
      <c r="J8" s="138">
        <v>0</v>
      </c>
      <c r="K8" s="138">
        <v>786400</v>
      </c>
      <c r="L8" s="138">
        <v>0</v>
      </c>
      <c r="M8" s="139">
        <v>986400</v>
      </c>
      <c r="O8" s="137">
        <v>0</v>
      </c>
      <c r="P8" s="138">
        <v>1139407</v>
      </c>
      <c r="Q8" s="138">
        <v>483418</v>
      </c>
      <c r="R8" s="138">
        <v>0</v>
      </c>
      <c r="S8" s="139">
        <v>1622825</v>
      </c>
    </row>
    <row r="9" spans="1:20" x14ac:dyDescent="0.25">
      <c r="A9" s="130" t="s">
        <v>29</v>
      </c>
      <c r="C9" s="137">
        <v>10500</v>
      </c>
      <c r="D9" s="138">
        <v>33500</v>
      </c>
      <c r="E9" s="138">
        <v>15450</v>
      </c>
      <c r="F9" s="138">
        <v>172800</v>
      </c>
      <c r="G9" s="139">
        <v>232250</v>
      </c>
      <c r="I9" s="137">
        <v>32000</v>
      </c>
      <c r="J9" s="138">
        <v>783750</v>
      </c>
      <c r="K9" s="138">
        <v>0</v>
      </c>
      <c r="L9" s="138">
        <v>32000</v>
      </c>
      <c r="M9" s="139">
        <v>847750</v>
      </c>
      <c r="O9" s="137">
        <v>1416200</v>
      </c>
      <c r="P9" s="138">
        <v>32000</v>
      </c>
      <c r="Q9" s="138">
        <v>450400</v>
      </c>
      <c r="R9" s="138">
        <v>0</v>
      </c>
      <c r="S9" s="139">
        <v>1898600</v>
      </c>
    </row>
    <row r="10" spans="1:20" x14ac:dyDescent="0.25">
      <c r="A10" s="130" t="s">
        <v>30</v>
      </c>
      <c r="C10" s="137">
        <v>2522797</v>
      </c>
      <c r="D10" s="138">
        <v>4905435</v>
      </c>
      <c r="E10" s="138">
        <v>0</v>
      </c>
      <c r="F10" s="138">
        <v>0</v>
      </c>
      <c r="G10" s="139">
        <v>7428232</v>
      </c>
      <c r="I10" s="137">
        <v>60800</v>
      </c>
      <c r="J10" s="138">
        <v>618450</v>
      </c>
      <c r="K10" s="138">
        <v>278700</v>
      </c>
      <c r="L10" s="138">
        <v>64999</v>
      </c>
      <c r="M10" s="139">
        <v>1022949</v>
      </c>
      <c r="O10" s="137">
        <v>58000</v>
      </c>
      <c r="P10" s="138">
        <v>1289856</v>
      </c>
      <c r="Q10" s="138">
        <v>778292</v>
      </c>
      <c r="R10" s="138">
        <v>0</v>
      </c>
      <c r="S10" s="139">
        <v>2126148</v>
      </c>
    </row>
    <row r="11" spans="1:20" x14ac:dyDescent="0.25">
      <c r="A11" s="130" t="s">
        <v>31</v>
      </c>
      <c r="C11" s="137">
        <v>0</v>
      </c>
      <c r="D11" s="138">
        <v>0</v>
      </c>
      <c r="E11" s="138">
        <v>0</v>
      </c>
      <c r="F11" s="138">
        <v>0</v>
      </c>
      <c r="G11" s="139">
        <v>0</v>
      </c>
      <c r="I11" s="137">
        <v>0</v>
      </c>
      <c r="J11" s="138">
        <v>0</v>
      </c>
      <c r="K11" s="138">
        <v>0</v>
      </c>
      <c r="L11" s="138">
        <v>0</v>
      </c>
      <c r="M11" s="139">
        <v>0</v>
      </c>
      <c r="O11" s="137">
        <v>0</v>
      </c>
      <c r="P11" s="138">
        <v>5000</v>
      </c>
      <c r="Q11" s="138">
        <v>0</v>
      </c>
      <c r="R11" s="138">
        <v>0</v>
      </c>
      <c r="S11" s="139">
        <v>5000</v>
      </c>
    </row>
    <row r="12" spans="1:20" x14ac:dyDescent="0.25">
      <c r="A12" s="130" t="s">
        <v>32</v>
      </c>
      <c r="C12" s="137">
        <v>0</v>
      </c>
      <c r="D12" s="138">
        <v>20519</v>
      </c>
      <c r="E12" s="138">
        <v>6709419</v>
      </c>
      <c r="F12" s="138">
        <v>1566923</v>
      </c>
      <c r="G12" s="139">
        <v>8296861</v>
      </c>
      <c r="I12" s="137">
        <v>0</v>
      </c>
      <c r="J12" s="138">
        <v>2911350</v>
      </c>
      <c r="K12" s="138">
        <v>11000</v>
      </c>
      <c r="L12" s="138">
        <v>283890</v>
      </c>
      <c r="M12" s="139">
        <v>3206240</v>
      </c>
      <c r="O12" s="137">
        <v>340560</v>
      </c>
      <c r="P12" s="138">
        <v>27000</v>
      </c>
      <c r="Q12" s="138">
        <v>5000</v>
      </c>
      <c r="R12" s="138">
        <v>0</v>
      </c>
      <c r="S12" s="139">
        <v>372560</v>
      </c>
    </row>
    <row r="13" spans="1:20" x14ac:dyDescent="0.25">
      <c r="A13" s="130" t="s">
        <v>33</v>
      </c>
      <c r="C13" s="137">
        <v>0</v>
      </c>
      <c r="D13" s="138">
        <v>0</v>
      </c>
      <c r="E13" s="138">
        <v>17000</v>
      </c>
      <c r="F13" s="138">
        <v>0</v>
      </c>
      <c r="G13" s="139">
        <v>17000</v>
      </c>
      <c r="I13" s="137">
        <v>0</v>
      </c>
      <c r="J13" s="138">
        <v>444750</v>
      </c>
      <c r="K13" s="138">
        <v>0</v>
      </c>
      <c r="L13" s="138">
        <v>0</v>
      </c>
      <c r="M13" s="139">
        <v>444750</v>
      </c>
      <c r="O13" s="137">
        <v>0</v>
      </c>
      <c r="P13" s="138">
        <v>0</v>
      </c>
      <c r="Q13" s="138">
        <v>0</v>
      </c>
      <c r="R13" s="138">
        <v>0</v>
      </c>
      <c r="S13" s="139">
        <v>0</v>
      </c>
    </row>
    <row r="14" spans="1:20" x14ac:dyDescent="0.25">
      <c r="A14" s="130" t="s">
        <v>34</v>
      </c>
      <c r="C14" s="137">
        <v>0</v>
      </c>
      <c r="D14" s="138">
        <v>0</v>
      </c>
      <c r="E14" s="138">
        <v>30000</v>
      </c>
      <c r="F14" s="138">
        <v>0</v>
      </c>
      <c r="G14" s="139">
        <v>30000</v>
      </c>
      <c r="I14" s="137">
        <v>0</v>
      </c>
      <c r="J14" s="138">
        <v>0</v>
      </c>
      <c r="K14" s="138">
        <v>0</v>
      </c>
      <c r="L14" s="138">
        <v>94250</v>
      </c>
      <c r="M14" s="139">
        <v>94250</v>
      </c>
      <c r="O14" s="137">
        <v>0</v>
      </c>
      <c r="P14" s="138">
        <v>0</v>
      </c>
      <c r="Q14" s="138">
        <v>0</v>
      </c>
      <c r="R14" s="138">
        <v>0</v>
      </c>
      <c r="S14" s="139">
        <v>0</v>
      </c>
    </row>
    <row r="15" spans="1:20" x14ac:dyDescent="0.25">
      <c r="A15" s="130" t="s">
        <v>35</v>
      </c>
      <c r="C15" s="137">
        <v>1000</v>
      </c>
      <c r="D15" s="138">
        <v>1273221</v>
      </c>
      <c r="E15" s="138">
        <v>958800</v>
      </c>
      <c r="F15" s="138">
        <v>370172</v>
      </c>
      <c r="G15" s="139">
        <v>2603193</v>
      </c>
      <c r="I15" s="137">
        <v>117500</v>
      </c>
      <c r="J15" s="138">
        <v>1366986</v>
      </c>
      <c r="K15" s="138">
        <v>6138502</v>
      </c>
      <c r="L15" s="138">
        <v>12202167</v>
      </c>
      <c r="M15" s="139">
        <v>19825155</v>
      </c>
      <c r="O15" s="137">
        <v>2017754</v>
      </c>
      <c r="P15" s="138">
        <v>178311</v>
      </c>
      <c r="Q15" s="138">
        <v>200</v>
      </c>
      <c r="R15" s="138">
        <v>0</v>
      </c>
      <c r="S15" s="139">
        <v>2196265</v>
      </c>
    </row>
    <row r="16" spans="1:20" x14ac:dyDescent="0.25">
      <c r="A16" s="130" t="s">
        <v>36</v>
      </c>
      <c r="C16" s="137">
        <v>0</v>
      </c>
      <c r="D16" s="138">
        <v>0</v>
      </c>
      <c r="E16" s="138">
        <v>61764</v>
      </c>
      <c r="F16" s="138">
        <v>139540</v>
      </c>
      <c r="G16" s="139">
        <v>201304</v>
      </c>
      <c r="I16" s="137">
        <v>0</v>
      </c>
      <c r="J16" s="138">
        <v>27000</v>
      </c>
      <c r="K16" s="138">
        <v>0</v>
      </c>
      <c r="L16" s="138">
        <v>0</v>
      </c>
      <c r="M16" s="139">
        <v>27000</v>
      </c>
      <c r="O16" s="137">
        <v>0</v>
      </c>
      <c r="P16" s="138">
        <v>22000</v>
      </c>
      <c r="Q16" s="138">
        <v>0</v>
      </c>
      <c r="R16" s="138">
        <v>0</v>
      </c>
      <c r="S16" s="139">
        <v>22000</v>
      </c>
    </row>
    <row r="17" spans="1:19" x14ac:dyDescent="0.25">
      <c r="A17" s="130" t="s">
        <v>37</v>
      </c>
      <c r="C17" s="137">
        <v>7747200</v>
      </c>
      <c r="D17" s="138">
        <v>5520237</v>
      </c>
      <c r="E17" s="138">
        <v>7913270</v>
      </c>
      <c r="F17" s="138">
        <v>6823048</v>
      </c>
      <c r="G17" s="139">
        <v>28003755</v>
      </c>
      <c r="I17" s="137">
        <v>3910692</v>
      </c>
      <c r="J17" s="138">
        <v>12128348</v>
      </c>
      <c r="K17" s="138">
        <v>13366701</v>
      </c>
      <c r="L17" s="138">
        <v>4040943</v>
      </c>
      <c r="M17" s="139">
        <v>33446684</v>
      </c>
      <c r="O17" s="137">
        <v>3309465</v>
      </c>
      <c r="P17" s="138">
        <v>13390185</v>
      </c>
      <c r="Q17" s="138">
        <v>7967278</v>
      </c>
      <c r="R17" s="138">
        <v>0</v>
      </c>
      <c r="S17" s="139">
        <v>24666928</v>
      </c>
    </row>
    <row r="18" spans="1:19" x14ac:dyDescent="0.25">
      <c r="A18" s="130" t="s">
        <v>38</v>
      </c>
      <c r="C18" s="137">
        <v>0</v>
      </c>
      <c r="D18" s="138">
        <v>1000</v>
      </c>
      <c r="E18" s="138">
        <v>0</v>
      </c>
      <c r="F18" s="138">
        <v>150000</v>
      </c>
      <c r="G18" s="139">
        <v>151000</v>
      </c>
      <c r="I18" s="137">
        <v>0</v>
      </c>
      <c r="J18" s="138">
        <v>0</v>
      </c>
      <c r="K18" s="138">
        <v>0</v>
      </c>
      <c r="L18" s="138">
        <v>150000</v>
      </c>
      <c r="M18" s="139">
        <v>150000</v>
      </c>
      <c r="O18" s="137">
        <v>0</v>
      </c>
      <c r="P18" s="138">
        <v>0</v>
      </c>
      <c r="Q18" s="138">
        <v>0</v>
      </c>
      <c r="R18" s="138">
        <v>0</v>
      </c>
      <c r="S18" s="139">
        <v>0</v>
      </c>
    </row>
    <row r="19" spans="1:19" x14ac:dyDescent="0.25">
      <c r="A19" s="130" t="s">
        <v>39</v>
      </c>
      <c r="C19" s="137">
        <v>0</v>
      </c>
      <c r="D19" s="138">
        <v>0</v>
      </c>
      <c r="E19" s="138">
        <v>184383</v>
      </c>
      <c r="F19" s="138">
        <v>0</v>
      </c>
      <c r="G19" s="139">
        <v>184383</v>
      </c>
      <c r="I19" s="137">
        <v>0</v>
      </c>
      <c r="J19" s="138">
        <v>0</v>
      </c>
      <c r="K19" s="138">
        <v>1962249</v>
      </c>
      <c r="L19" s="138">
        <v>0</v>
      </c>
      <c r="M19" s="139">
        <v>1962249</v>
      </c>
      <c r="O19" s="137">
        <v>0</v>
      </c>
      <c r="P19" s="138">
        <v>0</v>
      </c>
      <c r="Q19" s="138">
        <v>0</v>
      </c>
      <c r="R19" s="138">
        <v>0</v>
      </c>
      <c r="S19" s="139">
        <v>0</v>
      </c>
    </row>
    <row r="20" spans="1:19" x14ac:dyDescent="0.25">
      <c r="A20" s="130" t="s">
        <v>40</v>
      </c>
      <c r="C20" s="137">
        <v>4379103</v>
      </c>
      <c r="D20" s="138">
        <v>8950000</v>
      </c>
      <c r="E20" s="138">
        <v>1776250</v>
      </c>
      <c r="F20" s="138">
        <v>25000</v>
      </c>
      <c r="G20" s="139">
        <v>15130353</v>
      </c>
      <c r="I20" s="137">
        <v>1384635</v>
      </c>
      <c r="J20" s="138">
        <v>3584066</v>
      </c>
      <c r="K20" s="138">
        <v>378789</v>
      </c>
      <c r="L20" s="138">
        <v>579000</v>
      </c>
      <c r="M20" s="139">
        <v>5926490</v>
      </c>
      <c r="O20" s="137">
        <v>5678942</v>
      </c>
      <c r="P20" s="138">
        <v>2118000</v>
      </c>
      <c r="Q20" s="138">
        <v>29750</v>
      </c>
      <c r="R20" s="138">
        <v>0</v>
      </c>
      <c r="S20" s="139">
        <v>7826692</v>
      </c>
    </row>
    <row r="21" spans="1:19" x14ac:dyDescent="0.25">
      <c r="A21" s="130" t="s">
        <v>41</v>
      </c>
      <c r="C21" s="137">
        <v>0</v>
      </c>
      <c r="D21" s="138">
        <v>0</v>
      </c>
      <c r="E21" s="138">
        <v>0</v>
      </c>
      <c r="F21" s="138">
        <v>109200</v>
      </c>
      <c r="G21" s="139">
        <v>109200</v>
      </c>
      <c r="I21" s="137">
        <v>0</v>
      </c>
      <c r="J21" s="138">
        <v>0</v>
      </c>
      <c r="K21" s="138">
        <v>40000</v>
      </c>
      <c r="L21" s="138">
        <v>0</v>
      </c>
      <c r="M21" s="139">
        <v>40000</v>
      </c>
      <c r="O21" s="137">
        <v>0</v>
      </c>
      <c r="P21" s="138">
        <v>0</v>
      </c>
      <c r="Q21" s="138">
        <v>0</v>
      </c>
      <c r="R21" s="138">
        <v>0</v>
      </c>
      <c r="S21" s="139">
        <v>0</v>
      </c>
    </row>
    <row r="22" spans="1:19" x14ac:dyDescent="0.25">
      <c r="A22" s="130" t="s">
        <v>42</v>
      </c>
      <c r="C22" s="137">
        <v>0</v>
      </c>
      <c r="D22" s="138">
        <v>0</v>
      </c>
      <c r="E22" s="138">
        <v>0</v>
      </c>
      <c r="F22" s="138">
        <v>0</v>
      </c>
      <c r="G22" s="139">
        <v>0</v>
      </c>
      <c r="I22" s="137">
        <v>0</v>
      </c>
      <c r="J22" s="138">
        <v>0</v>
      </c>
      <c r="K22" s="138">
        <v>0</v>
      </c>
      <c r="L22" s="138">
        <v>0</v>
      </c>
      <c r="M22" s="139">
        <v>0</v>
      </c>
      <c r="O22" s="137">
        <v>262036</v>
      </c>
      <c r="P22" s="138">
        <v>12500</v>
      </c>
      <c r="Q22" s="138">
        <v>0</v>
      </c>
      <c r="R22" s="138">
        <v>0</v>
      </c>
      <c r="S22" s="139">
        <v>274536</v>
      </c>
    </row>
    <row r="23" spans="1:19" x14ac:dyDescent="0.25">
      <c r="A23" s="130" t="s">
        <v>43</v>
      </c>
      <c r="C23" s="137">
        <v>1501300</v>
      </c>
      <c r="D23" s="138">
        <v>20000</v>
      </c>
      <c r="E23" s="138">
        <v>1671066</v>
      </c>
      <c r="F23" s="138">
        <v>700</v>
      </c>
      <c r="G23" s="139">
        <v>3193066</v>
      </c>
      <c r="I23" s="137">
        <v>1350250</v>
      </c>
      <c r="J23" s="138">
        <v>1244100</v>
      </c>
      <c r="K23" s="138">
        <v>4285600</v>
      </c>
      <c r="L23" s="138">
        <v>5342367</v>
      </c>
      <c r="M23" s="139">
        <v>12222317</v>
      </c>
      <c r="O23" s="137">
        <v>6994940</v>
      </c>
      <c r="P23" s="138">
        <v>18000</v>
      </c>
      <c r="Q23" s="138">
        <v>1712198</v>
      </c>
      <c r="R23" s="138">
        <v>0</v>
      </c>
      <c r="S23" s="139">
        <v>8725138</v>
      </c>
    </row>
    <row r="24" spans="1:19" x14ac:dyDescent="0.25">
      <c r="A24" s="130" t="s">
        <v>44</v>
      </c>
      <c r="C24" s="137">
        <v>5744450</v>
      </c>
      <c r="D24" s="138">
        <v>2132800</v>
      </c>
      <c r="E24" s="138">
        <v>242150</v>
      </c>
      <c r="F24" s="138">
        <v>0</v>
      </c>
      <c r="G24" s="139">
        <v>8119400</v>
      </c>
      <c r="I24" s="137">
        <v>0</v>
      </c>
      <c r="J24" s="138">
        <v>310350</v>
      </c>
      <c r="K24" s="138">
        <v>0</v>
      </c>
      <c r="L24" s="138">
        <v>413200</v>
      </c>
      <c r="M24" s="139">
        <v>723550</v>
      </c>
      <c r="O24" s="137">
        <v>0</v>
      </c>
      <c r="P24" s="138">
        <v>0</v>
      </c>
      <c r="Q24" s="138">
        <v>0</v>
      </c>
      <c r="R24" s="138">
        <v>0</v>
      </c>
      <c r="S24" s="139">
        <v>0</v>
      </c>
    </row>
    <row r="25" spans="1:19" x14ac:dyDescent="0.25">
      <c r="A25" s="130" t="s">
        <v>45</v>
      </c>
      <c r="C25" s="137">
        <v>0</v>
      </c>
      <c r="D25" s="138">
        <v>0</v>
      </c>
      <c r="E25" s="138">
        <v>1341000</v>
      </c>
      <c r="F25" s="138">
        <v>83000</v>
      </c>
      <c r="G25" s="139">
        <v>1424000</v>
      </c>
      <c r="I25" s="137">
        <v>0</v>
      </c>
      <c r="J25" s="138">
        <v>0</v>
      </c>
      <c r="K25" s="138">
        <v>0</v>
      </c>
      <c r="L25" s="138">
        <v>0</v>
      </c>
      <c r="M25" s="139">
        <v>0</v>
      </c>
      <c r="O25" s="137">
        <v>0</v>
      </c>
      <c r="P25" s="138">
        <v>0</v>
      </c>
      <c r="Q25" s="138">
        <v>0</v>
      </c>
      <c r="R25" s="138">
        <v>0</v>
      </c>
      <c r="S25" s="139">
        <v>0</v>
      </c>
    </row>
    <row r="26" spans="1:19" x14ac:dyDescent="0.25">
      <c r="A26" s="130" t="s">
        <v>46</v>
      </c>
      <c r="C26" s="137">
        <v>217500</v>
      </c>
      <c r="D26" s="138">
        <v>67100</v>
      </c>
      <c r="E26" s="138">
        <v>73350</v>
      </c>
      <c r="F26" s="138">
        <v>63200</v>
      </c>
      <c r="G26" s="139">
        <v>421150</v>
      </c>
      <c r="I26" s="137">
        <v>1743088</v>
      </c>
      <c r="J26" s="138">
        <v>3317406</v>
      </c>
      <c r="K26" s="138">
        <v>2165763</v>
      </c>
      <c r="L26" s="138">
        <v>3515933</v>
      </c>
      <c r="M26" s="139">
        <v>10742190</v>
      </c>
      <c r="O26" s="137">
        <v>1966223</v>
      </c>
      <c r="P26" s="138">
        <v>1145487</v>
      </c>
      <c r="Q26" s="138">
        <v>6731813</v>
      </c>
      <c r="R26" s="138">
        <v>0</v>
      </c>
      <c r="S26" s="139">
        <v>9843523</v>
      </c>
    </row>
    <row r="27" spans="1:19" x14ac:dyDescent="0.25">
      <c r="A27" s="130" t="s">
        <v>47</v>
      </c>
      <c r="C27" s="137">
        <v>0</v>
      </c>
      <c r="D27" s="138">
        <v>0</v>
      </c>
      <c r="E27" s="138">
        <v>0</v>
      </c>
      <c r="F27" s="138">
        <v>0</v>
      </c>
      <c r="G27" s="139">
        <v>0</v>
      </c>
      <c r="I27" s="137">
        <v>239400</v>
      </c>
      <c r="J27" s="138">
        <v>0</v>
      </c>
      <c r="K27" s="138">
        <v>9000</v>
      </c>
      <c r="L27" s="138">
        <v>0</v>
      </c>
      <c r="M27" s="139">
        <v>248400</v>
      </c>
      <c r="O27" s="137">
        <v>2983264</v>
      </c>
      <c r="P27" s="138">
        <v>0</v>
      </c>
      <c r="Q27" s="138">
        <v>0</v>
      </c>
      <c r="R27" s="138">
        <v>0</v>
      </c>
      <c r="S27" s="139">
        <v>2983264</v>
      </c>
    </row>
    <row r="28" spans="1:19" x14ac:dyDescent="0.25">
      <c r="A28" s="130" t="s">
        <v>48</v>
      </c>
      <c r="C28" s="137">
        <v>0</v>
      </c>
      <c r="D28" s="138">
        <v>1427000</v>
      </c>
      <c r="E28" s="138">
        <v>924700</v>
      </c>
      <c r="F28" s="138">
        <v>99300</v>
      </c>
      <c r="G28" s="139">
        <v>2451000</v>
      </c>
      <c r="I28" s="137">
        <v>450000</v>
      </c>
      <c r="J28" s="138">
        <v>24000</v>
      </c>
      <c r="K28" s="138">
        <v>2399650</v>
      </c>
      <c r="L28" s="138">
        <v>6974150</v>
      </c>
      <c r="M28" s="139">
        <v>9847800</v>
      </c>
      <c r="O28" s="137">
        <v>5597700</v>
      </c>
      <c r="P28" s="138">
        <v>0</v>
      </c>
      <c r="Q28" s="138">
        <v>0</v>
      </c>
      <c r="R28" s="138">
        <v>0</v>
      </c>
      <c r="S28" s="139">
        <v>5597700</v>
      </c>
    </row>
    <row r="29" spans="1:19" x14ac:dyDescent="0.25">
      <c r="A29" s="130" t="s">
        <v>49</v>
      </c>
      <c r="C29" s="137">
        <v>0</v>
      </c>
      <c r="D29" s="138">
        <v>22600</v>
      </c>
      <c r="E29" s="138">
        <v>1100000</v>
      </c>
      <c r="F29" s="138">
        <v>340240</v>
      </c>
      <c r="G29" s="139">
        <v>1462840</v>
      </c>
      <c r="I29" s="137">
        <v>0</v>
      </c>
      <c r="J29" s="138">
        <v>518000</v>
      </c>
      <c r="K29" s="138">
        <v>302600</v>
      </c>
      <c r="L29" s="138">
        <v>606000</v>
      </c>
      <c r="M29" s="139">
        <v>1426600</v>
      </c>
      <c r="O29" s="137">
        <v>0</v>
      </c>
      <c r="P29" s="138">
        <v>3686677</v>
      </c>
      <c r="Q29" s="138">
        <v>1056324</v>
      </c>
      <c r="R29" s="138">
        <v>0</v>
      </c>
      <c r="S29" s="139">
        <v>4743001</v>
      </c>
    </row>
    <row r="30" spans="1:19" x14ac:dyDescent="0.25">
      <c r="A30" s="130" t="s">
        <v>50</v>
      </c>
      <c r="C30" s="137">
        <v>0</v>
      </c>
      <c r="D30" s="138">
        <v>952250</v>
      </c>
      <c r="E30" s="138">
        <v>1110000</v>
      </c>
      <c r="F30" s="138">
        <v>8331700</v>
      </c>
      <c r="G30" s="139">
        <v>10393950</v>
      </c>
      <c r="I30" s="137">
        <v>0</v>
      </c>
      <c r="J30" s="138">
        <v>1221200</v>
      </c>
      <c r="K30" s="138">
        <v>36300</v>
      </c>
      <c r="L30" s="138">
        <v>36000</v>
      </c>
      <c r="M30" s="139">
        <v>1293500</v>
      </c>
      <c r="O30" s="137">
        <v>1489600</v>
      </c>
      <c r="P30" s="138">
        <v>437100</v>
      </c>
      <c r="Q30" s="138">
        <v>0</v>
      </c>
      <c r="R30" s="138">
        <v>0</v>
      </c>
      <c r="S30" s="139">
        <v>1926700</v>
      </c>
    </row>
    <row r="31" spans="1:19" x14ac:dyDescent="0.25">
      <c r="A31" s="130" t="s">
        <v>51</v>
      </c>
      <c r="C31" s="137">
        <v>0</v>
      </c>
      <c r="D31" s="138">
        <v>0</v>
      </c>
      <c r="E31" s="138">
        <v>0</v>
      </c>
      <c r="F31" s="138">
        <v>526240</v>
      </c>
      <c r="G31" s="139">
        <v>526240</v>
      </c>
      <c r="I31" s="137">
        <v>992696</v>
      </c>
      <c r="J31" s="138">
        <v>0</v>
      </c>
      <c r="K31" s="138">
        <v>0</v>
      </c>
      <c r="L31" s="138">
        <v>0</v>
      </c>
      <c r="M31" s="139">
        <v>992696</v>
      </c>
      <c r="O31" s="137">
        <v>0</v>
      </c>
      <c r="P31" s="138">
        <v>0</v>
      </c>
      <c r="Q31" s="138">
        <v>0</v>
      </c>
      <c r="R31" s="138">
        <v>0</v>
      </c>
      <c r="S31" s="139">
        <v>0</v>
      </c>
    </row>
    <row r="32" spans="1:19" x14ac:dyDescent="0.25">
      <c r="A32" s="130" t="s">
        <v>52</v>
      </c>
      <c r="C32" s="137">
        <v>3994398</v>
      </c>
      <c r="D32" s="138">
        <v>1751312</v>
      </c>
      <c r="E32" s="138">
        <v>556000</v>
      </c>
      <c r="F32" s="138">
        <v>3889100</v>
      </c>
      <c r="G32" s="139">
        <v>10190810</v>
      </c>
      <c r="I32" s="137">
        <v>4171307</v>
      </c>
      <c r="J32" s="138">
        <v>4694085</v>
      </c>
      <c r="K32" s="138">
        <v>2584860</v>
      </c>
      <c r="L32" s="138">
        <v>0</v>
      </c>
      <c r="M32" s="139">
        <v>11450252</v>
      </c>
      <c r="O32" s="137">
        <v>44010</v>
      </c>
      <c r="P32" s="138">
        <v>607100</v>
      </c>
      <c r="Q32" s="138">
        <v>332700</v>
      </c>
      <c r="R32" s="138">
        <v>0</v>
      </c>
      <c r="S32" s="139">
        <v>983810</v>
      </c>
    </row>
    <row r="33" spans="1:19" x14ac:dyDescent="0.25">
      <c r="A33" s="130" t="s">
        <v>53</v>
      </c>
      <c r="C33" s="137">
        <v>0</v>
      </c>
      <c r="D33" s="138">
        <v>0</v>
      </c>
      <c r="E33" s="138">
        <v>0</v>
      </c>
      <c r="F33" s="138">
        <v>0</v>
      </c>
      <c r="G33" s="139">
        <v>0</v>
      </c>
      <c r="I33" s="137">
        <v>0</v>
      </c>
      <c r="J33" s="138">
        <v>175000</v>
      </c>
      <c r="K33" s="138">
        <v>0</v>
      </c>
      <c r="L33" s="138">
        <v>0</v>
      </c>
      <c r="M33" s="139">
        <v>175000</v>
      </c>
      <c r="O33" s="137">
        <v>0</v>
      </c>
      <c r="P33" s="138">
        <v>0</v>
      </c>
      <c r="Q33" s="138">
        <v>0</v>
      </c>
      <c r="R33" s="138">
        <v>0</v>
      </c>
      <c r="S33" s="139">
        <v>0</v>
      </c>
    </row>
    <row r="34" spans="1:19" x14ac:dyDescent="0.25">
      <c r="A34" s="130" t="s">
        <v>54</v>
      </c>
      <c r="C34" s="137">
        <v>21650</v>
      </c>
      <c r="D34" s="138">
        <v>20000</v>
      </c>
      <c r="E34" s="138">
        <v>2456206</v>
      </c>
      <c r="F34" s="138">
        <v>4001143</v>
      </c>
      <c r="G34" s="139">
        <v>6498999</v>
      </c>
      <c r="I34" s="137">
        <v>1576200</v>
      </c>
      <c r="J34" s="138">
        <v>2189438</v>
      </c>
      <c r="K34" s="138">
        <v>36000</v>
      </c>
      <c r="L34" s="138">
        <v>140720</v>
      </c>
      <c r="M34" s="139">
        <v>3942358</v>
      </c>
      <c r="O34" s="137">
        <v>4470150</v>
      </c>
      <c r="P34" s="138">
        <v>11380</v>
      </c>
      <c r="Q34" s="138">
        <v>3000</v>
      </c>
      <c r="R34" s="138">
        <v>0</v>
      </c>
      <c r="S34" s="139">
        <v>4484530</v>
      </c>
    </row>
    <row r="35" spans="1:19" x14ac:dyDescent="0.25">
      <c r="A35" s="130" t="s">
        <v>55</v>
      </c>
      <c r="C35" s="137">
        <v>16484120</v>
      </c>
      <c r="D35" s="138">
        <v>10789194</v>
      </c>
      <c r="E35" s="138">
        <v>4079710</v>
      </c>
      <c r="F35" s="138">
        <v>2050000</v>
      </c>
      <c r="G35" s="139">
        <v>33403024</v>
      </c>
      <c r="I35" s="137">
        <v>5244456</v>
      </c>
      <c r="J35" s="138">
        <v>6940409</v>
      </c>
      <c r="K35" s="138">
        <v>5250501</v>
      </c>
      <c r="L35" s="138">
        <v>4298975</v>
      </c>
      <c r="M35" s="139">
        <v>21734341</v>
      </c>
      <c r="O35" s="137">
        <v>2754474</v>
      </c>
      <c r="P35" s="138">
        <v>7489636</v>
      </c>
      <c r="Q35" s="138">
        <v>15196069</v>
      </c>
      <c r="R35" s="138">
        <v>0</v>
      </c>
      <c r="S35" s="139">
        <v>25440179</v>
      </c>
    </row>
    <row r="36" spans="1:19" x14ac:dyDescent="0.25">
      <c r="A36" s="130" t="s">
        <v>56</v>
      </c>
      <c r="C36" s="137">
        <v>50000</v>
      </c>
      <c r="D36" s="138">
        <v>533000</v>
      </c>
      <c r="E36" s="138">
        <v>3200000</v>
      </c>
      <c r="F36" s="138">
        <v>2700000</v>
      </c>
      <c r="G36" s="139">
        <v>6483000</v>
      </c>
      <c r="I36" s="137">
        <v>1435871</v>
      </c>
      <c r="J36" s="138">
        <v>79500</v>
      </c>
      <c r="K36" s="138">
        <v>0</v>
      </c>
      <c r="L36" s="138">
        <v>15000</v>
      </c>
      <c r="M36" s="139">
        <v>1530371</v>
      </c>
      <c r="O36" s="137">
        <v>0</v>
      </c>
      <c r="P36" s="138">
        <v>85000</v>
      </c>
      <c r="Q36" s="138">
        <v>0</v>
      </c>
      <c r="R36" s="138">
        <v>0</v>
      </c>
      <c r="S36" s="139">
        <v>85000</v>
      </c>
    </row>
    <row r="37" spans="1:19" x14ac:dyDescent="0.25">
      <c r="A37" s="130" t="s">
        <v>57</v>
      </c>
      <c r="C37" s="137">
        <v>2001700</v>
      </c>
      <c r="D37" s="138">
        <v>1900000</v>
      </c>
      <c r="E37" s="138">
        <v>0</v>
      </c>
      <c r="F37" s="138">
        <v>13200</v>
      </c>
      <c r="G37" s="139">
        <v>3914900</v>
      </c>
      <c r="I37" s="137">
        <v>525000</v>
      </c>
      <c r="J37" s="138">
        <v>1000000</v>
      </c>
      <c r="K37" s="138">
        <v>0</v>
      </c>
      <c r="L37" s="138">
        <v>0</v>
      </c>
      <c r="M37" s="139">
        <v>1525000</v>
      </c>
      <c r="O37" s="137">
        <v>400000</v>
      </c>
      <c r="P37" s="138">
        <v>0</v>
      </c>
      <c r="Q37" s="138">
        <v>4435200</v>
      </c>
      <c r="R37" s="138">
        <v>0</v>
      </c>
      <c r="S37" s="139">
        <v>4835200</v>
      </c>
    </row>
    <row r="38" spans="1:19" x14ac:dyDescent="0.25">
      <c r="A38" s="130" t="s">
        <v>58</v>
      </c>
      <c r="C38" s="137">
        <v>675000</v>
      </c>
      <c r="D38" s="138">
        <v>0</v>
      </c>
      <c r="E38" s="138">
        <v>1120</v>
      </c>
      <c r="F38" s="138">
        <v>4410393</v>
      </c>
      <c r="G38" s="139">
        <v>5086513</v>
      </c>
      <c r="I38" s="137">
        <v>191025</v>
      </c>
      <c r="J38" s="138">
        <v>0</v>
      </c>
      <c r="K38" s="138">
        <v>0</v>
      </c>
      <c r="L38" s="138">
        <v>320000</v>
      </c>
      <c r="M38" s="139">
        <v>511025</v>
      </c>
      <c r="O38" s="137">
        <v>0</v>
      </c>
      <c r="P38" s="138">
        <v>327631</v>
      </c>
      <c r="Q38" s="138">
        <v>0</v>
      </c>
      <c r="R38" s="138">
        <v>0</v>
      </c>
      <c r="S38" s="139">
        <v>327631</v>
      </c>
    </row>
    <row r="39" spans="1:19" x14ac:dyDescent="0.25">
      <c r="A39" s="130" t="s">
        <v>59</v>
      </c>
      <c r="C39" s="137">
        <v>430920</v>
      </c>
      <c r="D39" s="138">
        <v>343096</v>
      </c>
      <c r="E39" s="138">
        <v>0</v>
      </c>
      <c r="F39" s="138">
        <v>1379526</v>
      </c>
      <c r="G39" s="139">
        <v>2153542</v>
      </c>
      <c r="I39" s="137">
        <v>0</v>
      </c>
      <c r="J39" s="138">
        <v>28006</v>
      </c>
      <c r="K39" s="138">
        <v>0</v>
      </c>
      <c r="L39" s="138">
        <v>0</v>
      </c>
      <c r="M39" s="139">
        <v>28006</v>
      </c>
      <c r="O39" s="137">
        <v>0</v>
      </c>
      <c r="P39" s="138">
        <v>0</v>
      </c>
      <c r="Q39" s="138">
        <v>2542703</v>
      </c>
      <c r="R39" s="138">
        <v>0</v>
      </c>
      <c r="S39" s="139">
        <v>2542703</v>
      </c>
    </row>
    <row r="40" spans="1:19" x14ac:dyDescent="0.25">
      <c r="A40" s="130" t="s">
        <v>60</v>
      </c>
      <c r="C40" s="137">
        <v>0</v>
      </c>
      <c r="D40" s="138">
        <v>0</v>
      </c>
      <c r="E40" s="138">
        <v>1079</v>
      </c>
      <c r="F40" s="138">
        <v>0</v>
      </c>
      <c r="G40" s="139">
        <v>1079</v>
      </c>
      <c r="I40" s="137">
        <v>0</v>
      </c>
      <c r="J40" s="138">
        <v>0</v>
      </c>
      <c r="K40" s="138">
        <v>0</v>
      </c>
      <c r="L40" s="138">
        <v>0</v>
      </c>
      <c r="M40" s="139">
        <v>0</v>
      </c>
      <c r="O40" s="137">
        <v>0</v>
      </c>
      <c r="P40" s="138">
        <v>0</v>
      </c>
      <c r="Q40" s="138">
        <v>0</v>
      </c>
      <c r="R40" s="138">
        <v>0</v>
      </c>
      <c r="S40" s="139">
        <v>0</v>
      </c>
    </row>
    <row r="41" spans="1:19" x14ac:dyDescent="0.25">
      <c r="A41" s="130" t="s">
        <v>61</v>
      </c>
      <c r="C41" s="137">
        <v>0</v>
      </c>
      <c r="D41" s="138">
        <v>0</v>
      </c>
      <c r="E41" s="138">
        <v>0</v>
      </c>
      <c r="F41" s="138">
        <v>0</v>
      </c>
      <c r="G41" s="139">
        <v>0</v>
      </c>
      <c r="I41" s="137">
        <v>0</v>
      </c>
      <c r="J41" s="138">
        <v>0</v>
      </c>
      <c r="K41" s="138">
        <v>4450</v>
      </c>
      <c r="L41" s="138">
        <v>0</v>
      </c>
      <c r="M41" s="139">
        <v>4450</v>
      </c>
      <c r="O41" s="137">
        <v>10999</v>
      </c>
      <c r="P41" s="138">
        <v>0</v>
      </c>
      <c r="Q41" s="138">
        <v>0</v>
      </c>
      <c r="R41" s="138">
        <v>0</v>
      </c>
      <c r="S41" s="139">
        <v>10999</v>
      </c>
    </row>
    <row r="42" spans="1:19" x14ac:dyDescent="0.25">
      <c r="A42" s="130" t="s">
        <v>62</v>
      </c>
      <c r="C42" s="137">
        <v>934100</v>
      </c>
      <c r="D42" s="138">
        <v>7471549</v>
      </c>
      <c r="E42" s="138">
        <v>1469889</v>
      </c>
      <c r="F42" s="138">
        <v>234659</v>
      </c>
      <c r="G42" s="139">
        <v>10110197</v>
      </c>
      <c r="I42" s="137">
        <v>349450</v>
      </c>
      <c r="J42" s="138">
        <v>5252551</v>
      </c>
      <c r="K42" s="138">
        <v>0</v>
      </c>
      <c r="L42" s="138">
        <v>293369</v>
      </c>
      <c r="M42" s="139">
        <v>5895370</v>
      </c>
      <c r="O42" s="137">
        <v>355450</v>
      </c>
      <c r="P42" s="138">
        <v>658600</v>
      </c>
      <c r="Q42" s="138">
        <v>0</v>
      </c>
      <c r="R42" s="138">
        <v>0</v>
      </c>
      <c r="S42" s="139">
        <v>1014050</v>
      </c>
    </row>
    <row r="43" spans="1:19" x14ac:dyDescent="0.25">
      <c r="A43" s="130" t="s">
        <v>63</v>
      </c>
      <c r="C43" s="137">
        <v>0</v>
      </c>
      <c r="D43" s="138">
        <v>1571800</v>
      </c>
      <c r="E43" s="138">
        <v>0</v>
      </c>
      <c r="F43" s="138">
        <v>2159600</v>
      </c>
      <c r="G43" s="139">
        <v>3731400</v>
      </c>
      <c r="I43" s="137">
        <v>0</v>
      </c>
      <c r="J43" s="138">
        <v>1779837</v>
      </c>
      <c r="K43" s="138">
        <v>853118</v>
      </c>
      <c r="L43" s="138">
        <v>48000</v>
      </c>
      <c r="M43" s="139">
        <v>2680955</v>
      </c>
      <c r="O43" s="137">
        <v>2215867</v>
      </c>
      <c r="P43" s="138">
        <v>52650</v>
      </c>
      <c r="Q43" s="138">
        <v>100000</v>
      </c>
      <c r="R43" s="138">
        <v>0</v>
      </c>
      <c r="S43" s="139">
        <v>2368517</v>
      </c>
    </row>
    <row r="44" spans="1:19" x14ac:dyDescent="0.25">
      <c r="A44" s="130" t="s">
        <v>64</v>
      </c>
      <c r="C44" s="137">
        <v>0</v>
      </c>
      <c r="D44" s="138">
        <v>0</v>
      </c>
      <c r="E44" s="138">
        <v>0</v>
      </c>
      <c r="F44" s="138">
        <v>0</v>
      </c>
      <c r="G44" s="139">
        <v>0</v>
      </c>
      <c r="I44" s="137">
        <v>0</v>
      </c>
      <c r="J44" s="138">
        <v>0</v>
      </c>
      <c r="K44" s="138">
        <v>0</v>
      </c>
      <c r="L44" s="138">
        <v>0</v>
      </c>
      <c r="M44" s="139">
        <v>0</v>
      </c>
      <c r="O44" s="137">
        <v>0</v>
      </c>
      <c r="P44" s="138">
        <v>0</v>
      </c>
      <c r="Q44" s="138">
        <v>10000</v>
      </c>
      <c r="R44" s="138">
        <v>0</v>
      </c>
      <c r="S44" s="139">
        <v>10000</v>
      </c>
    </row>
    <row r="45" spans="1:19" x14ac:dyDescent="0.25">
      <c r="A45" s="130" t="s">
        <v>65</v>
      </c>
      <c r="C45" s="137">
        <v>2846774</v>
      </c>
      <c r="D45" s="138">
        <v>607915</v>
      </c>
      <c r="E45" s="138">
        <v>656244</v>
      </c>
      <c r="F45" s="138">
        <v>3292236</v>
      </c>
      <c r="G45" s="139">
        <v>7403169</v>
      </c>
      <c r="I45" s="137">
        <v>1156287</v>
      </c>
      <c r="J45" s="138">
        <v>3639668</v>
      </c>
      <c r="K45" s="138">
        <v>3264855</v>
      </c>
      <c r="L45" s="138">
        <v>5070266</v>
      </c>
      <c r="M45" s="139">
        <v>13131076</v>
      </c>
      <c r="O45" s="137">
        <v>3665154</v>
      </c>
      <c r="P45" s="138">
        <v>3178637</v>
      </c>
      <c r="Q45" s="138">
        <v>3604261</v>
      </c>
      <c r="R45" s="138">
        <v>0</v>
      </c>
      <c r="S45" s="139">
        <v>10448052</v>
      </c>
    </row>
    <row r="46" spans="1:19" x14ac:dyDescent="0.25">
      <c r="A46" s="130" t="s">
        <v>66</v>
      </c>
      <c r="C46" s="137">
        <v>0</v>
      </c>
      <c r="D46" s="138">
        <v>0</v>
      </c>
      <c r="E46" s="138">
        <v>302950</v>
      </c>
      <c r="F46" s="138">
        <v>830120</v>
      </c>
      <c r="G46" s="139">
        <v>1133070</v>
      </c>
      <c r="I46" s="137">
        <v>1245780</v>
      </c>
      <c r="J46" s="138">
        <v>3544780</v>
      </c>
      <c r="K46" s="138">
        <v>416700</v>
      </c>
      <c r="L46" s="138">
        <v>415450</v>
      </c>
      <c r="M46" s="139">
        <v>5622710</v>
      </c>
      <c r="O46" s="137">
        <v>0</v>
      </c>
      <c r="P46" s="138">
        <v>443850</v>
      </c>
      <c r="Q46" s="138">
        <v>0</v>
      </c>
      <c r="R46" s="138">
        <v>0</v>
      </c>
      <c r="S46" s="139">
        <v>443850</v>
      </c>
    </row>
    <row r="47" spans="1:19" x14ac:dyDescent="0.25">
      <c r="A47" s="130" t="s">
        <v>67</v>
      </c>
      <c r="C47" s="137">
        <v>0</v>
      </c>
      <c r="D47" s="138">
        <v>57500</v>
      </c>
      <c r="E47" s="138">
        <v>649</v>
      </c>
      <c r="F47" s="138">
        <v>6774186</v>
      </c>
      <c r="G47" s="139">
        <v>6832335</v>
      </c>
      <c r="I47" s="137">
        <v>2639671</v>
      </c>
      <c r="J47" s="138">
        <v>1204814</v>
      </c>
      <c r="K47" s="138">
        <v>17042253</v>
      </c>
      <c r="L47" s="138">
        <v>1952740</v>
      </c>
      <c r="M47" s="139">
        <v>22839478</v>
      </c>
      <c r="O47" s="137">
        <v>0</v>
      </c>
      <c r="P47" s="138">
        <v>2850557</v>
      </c>
      <c r="Q47" s="138">
        <v>0</v>
      </c>
      <c r="R47" s="138">
        <v>0</v>
      </c>
      <c r="S47" s="139">
        <v>2850557</v>
      </c>
    </row>
    <row r="48" spans="1:19" x14ac:dyDescent="0.25">
      <c r="A48" s="130" t="s">
        <v>68</v>
      </c>
      <c r="C48" s="137">
        <v>50000</v>
      </c>
      <c r="D48" s="138">
        <v>0</v>
      </c>
      <c r="E48" s="138">
        <v>14000</v>
      </c>
      <c r="F48" s="138">
        <v>991716</v>
      </c>
      <c r="G48" s="139">
        <v>1055716</v>
      </c>
      <c r="I48" s="137">
        <v>0</v>
      </c>
      <c r="J48" s="138">
        <v>14000</v>
      </c>
      <c r="K48" s="138">
        <v>5355198</v>
      </c>
      <c r="L48" s="138">
        <v>2014764</v>
      </c>
      <c r="M48" s="139">
        <v>7383962</v>
      </c>
      <c r="O48" s="137">
        <v>631350</v>
      </c>
      <c r="P48" s="138">
        <v>0</v>
      </c>
      <c r="Q48" s="138">
        <v>12000</v>
      </c>
      <c r="R48" s="138">
        <v>0</v>
      </c>
      <c r="S48" s="139">
        <v>643350</v>
      </c>
    </row>
    <row r="49" spans="1:20" x14ac:dyDescent="0.25">
      <c r="A49" s="130" t="s">
        <v>69</v>
      </c>
      <c r="C49" s="137">
        <v>88000</v>
      </c>
      <c r="D49" s="138">
        <v>200000</v>
      </c>
      <c r="E49" s="138">
        <v>0</v>
      </c>
      <c r="F49" s="138">
        <v>331610</v>
      </c>
      <c r="G49" s="139">
        <v>619610</v>
      </c>
      <c r="I49" s="137">
        <v>0</v>
      </c>
      <c r="J49" s="138">
        <v>0</v>
      </c>
      <c r="K49" s="138">
        <v>0</v>
      </c>
      <c r="L49" s="138">
        <v>0</v>
      </c>
      <c r="M49" s="139">
        <v>0</v>
      </c>
      <c r="O49" s="137">
        <v>0</v>
      </c>
      <c r="P49" s="138">
        <v>763408</v>
      </c>
      <c r="Q49" s="138">
        <v>0</v>
      </c>
      <c r="R49" s="138">
        <v>0</v>
      </c>
      <c r="S49" s="139">
        <v>763408</v>
      </c>
    </row>
    <row r="50" spans="1:20" x14ac:dyDescent="0.25">
      <c r="A50" s="130" t="s">
        <v>70</v>
      </c>
      <c r="C50" s="137">
        <v>712759</v>
      </c>
      <c r="D50" s="138">
        <v>0</v>
      </c>
      <c r="E50" s="138">
        <v>102401</v>
      </c>
      <c r="F50" s="138">
        <v>400000</v>
      </c>
      <c r="G50" s="139">
        <v>1215160</v>
      </c>
      <c r="I50" s="137">
        <v>0</v>
      </c>
      <c r="J50" s="138">
        <v>791242</v>
      </c>
      <c r="K50" s="138">
        <v>500000</v>
      </c>
      <c r="L50" s="138">
        <v>0</v>
      </c>
      <c r="M50" s="139">
        <v>1291242</v>
      </c>
      <c r="O50" s="137">
        <v>863652</v>
      </c>
      <c r="P50" s="138">
        <v>730000</v>
      </c>
      <c r="Q50" s="138">
        <v>0</v>
      </c>
      <c r="R50" s="138">
        <v>0</v>
      </c>
      <c r="S50" s="139">
        <v>1593652</v>
      </c>
    </row>
    <row r="51" spans="1:20" s="127" customFormat="1" x14ac:dyDescent="0.25">
      <c r="A51" s="132" t="s">
        <v>9</v>
      </c>
      <c r="C51" s="147">
        <v>53942806</v>
      </c>
      <c r="D51" s="148">
        <v>52019012</v>
      </c>
      <c r="E51" s="148">
        <v>45582733</v>
      </c>
      <c r="F51" s="148">
        <v>61303145</v>
      </c>
      <c r="G51" s="149">
        <v>212847696</v>
      </c>
      <c r="H51" s="131"/>
      <c r="I51" s="147">
        <v>29642058</v>
      </c>
      <c r="J51" s="148">
        <v>61075980</v>
      </c>
      <c r="K51" s="148">
        <v>68988090</v>
      </c>
      <c r="L51" s="148">
        <v>49504183</v>
      </c>
      <c r="M51" s="149">
        <v>209210311</v>
      </c>
      <c r="N51" s="131"/>
      <c r="O51" s="147">
        <v>47725290</v>
      </c>
      <c r="P51" s="148">
        <v>41701272</v>
      </c>
      <c r="Q51" s="148">
        <v>52054390</v>
      </c>
      <c r="R51" s="148">
        <v>0</v>
      </c>
      <c r="S51" s="149">
        <v>141480952</v>
      </c>
      <c r="T51" s="132"/>
    </row>
  </sheetData>
  <mergeCells count="3">
    <mergeCell ref="C2:G2"/>
    <mergeCell ref="O2:S2"/>
    <mergeCell ref="I2:M2"/>
  </mergeCells>
  <pageMargins left="0.7" right="0.7" top="0.75" bottom="0.75" header="0.3" footer="0.3"/>
  <pageSetup scale="6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E198F-6679-4043-9004-0094EF535422}">
  <sheetPr>
    <pageSetUpPr fitToPage="1"/>
  </sheetPr>
  <dimension ref="A1:T55"/>
  <sheetViews>
    <sheetView workbookViewId="0"/>
  </sheetViews>
  <sheetFormatPr defaultColWidth="9.33203125" defaultRowHeight="13.2" x14ac:dyDescent="0.25"/>
  <cols>
    <col min="1" max="1" width="21.21875" style="22" customWidth="1"/>
    <col min="2" max="2" width="12.6640625" style="24" bestFit="1" customWidth="1"/>
    <col min="3" max="3" width="1.77734375" style="24" customWidth="1"/>
    <col min="4" max="7" width="10.109375" style="24" bestFit="1" customWidth="1"/>
    <col min="8" max="8" width="11.109375" style="24" bestFit="1" customWidth="1"/>
    <col min="9" max="9" width="2.77734375" style="24" customWidth="1"/>
    <col min="10" max="13" width="10.109375" style="24" bestFit="1" customWidth="1"/>
    <col min="14" max="14" width="11.109375" style="24" bestFit="1" customWidth="1"/>
    <col min="15" max="15" width="2.21875" style="24" customWidth="1"/>
    <col min="16" max="18" width="10.109375" style="24" bestFit="1" customWidth="1"/>
    <col min="19" max="19" width="9.44140625" style="24" bestFit="1" customWidth="1"/>
    <col min="20" max="20" width="11.109375" style="24" bestFit="1" customWidth="1"/>
    <col min="21" max="16384" width="9.33203125" style="22"/>
  </cols>
  <sheetData>
    <row r="1" spans="1:20" s="11" customFormat="1" ht="17.399999999999999" x14ac:dyDescent="0.3">
      <c r="A1" s="11" t="s">
        <v>223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1:20" s="119" customFormat="1" ht="15" customHeight="1" x14ac:dyDescent="0.25">
      <c r="A2" s="122" t="s">
        <v>5</v>
      </c>
      <c r="B2" s="220" t="s">
        <v>72</v>
      </c>
      <c r="C2" s="120"/>
      <c r="D2" s="222">
        <v>2019</v>
      </c>
      <c r="E2" s="222"/>
      <c r="F2" s="222"/>
      <c r="G2" s="222"/>
      <c r="H2" s="222"/>
      <c r="I2" s="121"/>
      <c r="J2" s="223">
        <v>2020</v>
      </c>
      <c r="K2" s="224"/>
      <c r="L2" s="224"/>
      <c r="M2" s="224"/>
      <c r="N2" s="225"/>
      <c r="O2" s="121"/>
      <c r="P2" s="222">
        <v>2021</v>
      </c>
      <c r="Q2" s="222"/>
      <c r="R2" s="222"/>
      <c r="S2" s="222"/>
      <c r="T2" s="222"/>
    </row>
    <row r="3" spans="1:20" s="34" customFormat="1" x14ac:dyDescent="0.25">
      <c r="A3" s="34" t="s">
        <v>73</v>
      </c>
      <c r="B3" s="221"/>
      <c r="C3" s="120"/>
      <c r="D3" s="112" t="s">
        <v>74</v>
      </c>
      <c r="E3" s="112" t="s">
        <v>75</v>
      </c>
      <c r="F3" s="112" t="s">
        <v>76</v>
      </c>
      <c r="G3" s="112" t="s">
        <v>77</v>
      </c>
      <c r="H3" s="112" t="s">
        <v>9</v>
      </c>
      <c r="I3" s="60"/>
      <c r="J3" s="109" t="s">
        <v>74</v>
      </c>
      <c r="K3" s="110" t="s">
        <v>75</v>
      </c>
      <c r="L3" s="110" t="s">
        <v>76</v>
      </c>
      <c r="M3" s="110" t="s">
        <v>77</v>
      </c>
      <c r="N3" s="103" t="s">
        <v>9</v>
      </c>
      <c r="O3" s="60"/>
      <c r="P3" s="112" t="s">
        <v>74</v>
      </c>
      <c r="Q3" s="112" t="s">
        <v>75</v>
      </c>
      <c r="R3" s="112" t="s">
        <v>76</v>
      </c>
      <c r="S3" s="112" t="s">
        <v>77</v>
      </c>
      <c r="T3" s="112" t="s">
        <v>9</v>
      </c>
    </row>
    <row r="4" spans="1:20" x14ac:dyDescent="0.25">
      <c r="A4" s="22" t="s">
        <v>24</v>
      </c>
      <c r="B4" s="105">
        <v>35781820</v>
      </c>
      <c r="D4" s="46">
        <v>13000</v>
      </c>
      <c r="E4" s="107">
        <v>100000</v>
      </c>
      <c r="F4" s="107">
        <v>0</v>
      </c>
      <c r="G4" s="107">
        <v>0</v>
      </c>
      <c r="H4" s="108">
        <v>113000</v>
      </c>
      <c r="J4" s="51">
        <v>0</v>
      </c>
      <c r="K4" s="83">
        <v>1080000</v>
      </c>
      <c r="L4" s="83">
        <v>734461</v>
      </c>
      <c r="M4" s="83">
        <v>600000</v>
      </c>
      <c r="N4" s="80">
        <v>2414461</v>
      </c>
      <c r="P4" s="46">
        <v>0</v>
      </c>
      <c r="Q4" s="107">
        <v>0</v>
      </c>
      <c r="R4" s="107">
        <v>1033524</v>
      </c>
      <c r="S4" s="107">
        <v>0</v>
      </c>
      <c r="T4" s="108">
        <v>1033524</v>
      </c>
    </row>
    <row r="5" spans="1:20" x14ac:dyDescent="0.25">
      <c r="A5" s="22" t="s">
        <v>29</v>
      </c>
      <c r="B5" s="105">
        <v>10933734</v>
      </c>
      <c r="D5" s="51">
        <v>10500</v>
      </c>
      <c r="E5" s="83">
        <v>33500</v>
      </c>
      <c r="F5" s="83">
        <v>15450</v>
      </c>
      <c r="G5" s="83">
        <v>172800</v>
      </c>
      <c r="H5" s="80">
        <v>232250</v>
      </c>
      <c r="J5" s="51">
        <v>32000</v>
      </c>
      <c r="K5" s="83">
        <v>783750</v>
      </c>
      <c r="L5" s="83">
        <v>0</v>
      </c>
      <c r="M5" s="83">
        <v>32000</v>
      </c>
      <c r="N5" s="80">
        <v>847750</v>
      </c>
      <c r="P5" s="51">
        <v>1416200</v>
      </c>
      <c r="Q5" s="83">
        <v>32000</v>
      </c>
      <c r="R5" s="83">
        <v>450400</v>
      </c>
      <c r="S5" s="83">
        <v>0</v>
      </c>
      <c r="T5" s="80">
        <v>1898600</v>
      </c>
    </row>
    <row r="6" spans="1:20" x14ac:dyDescent="0.25">
      <c r="A6" s="22" t="s">
        <v>30</v>
      </c>
      <c r="B6" s="105">
        <v>31187291</v>
      </c>
      <c r="D6" s="51">
        <v>2522797</v>
      </c>
      <c r="E6" s="83">
        <v>4905435</v>
      </c>
      <c r="F6" s="83">
        <v>0</v>
      </c>
      <c r="G6" s="83">
        <v>0</v>
      </c>
      <c r="H6" s="80">
        <v>7428232</v>
      </c>
      <c r="J6" s="51">
        <v>60800</v>
      </c>
      <c r="K6" s="83">
        <v>618450</v>
      </c>
      <c r="L6" s="83">
        <v>278700</v>
      </c>
      <c r="M6" s="83">
        <v>64999</v>
      </c>
      <c r="N6" s="80">
        <v>1022949</v>
      </c>
      <c r="P6" s="51">
        <v>58000</v>
      </c>
      <c r="Q6" s="83">
        <v>1289856</v>
      </c>
      <c r="R6" s="83">
        <v>778292</v>
      </c>
      <c r="S6" s="83">
        <v>0</v>
      </c>
      <c r="T6" s="80">
        <v>2126148</v>
      </c>
    </row>
    <row r="7" spans="1:20" x14ac:dyDescent="0.25">
      <c r="A7" s="22" t="s">
        <v>32</v>
      </c>
      <c r="B7" s="105">
        <v>21946642</v>
      </c>
      <c r="D7" s="51">
        <v>0</v>
      </c>
      <c r="E7" s="83">
        <v>20519</v>
      </c>
      <c r="F7" s="83">
        <v>6709419</v>
      </c>
      <c r="G7" s="83">
        <v>1566923</v>
      </c>
      <c r="H7" s="80">
        <v>8296861</v>
      </c>
      <c r="J7" s="51">
        <v>0</v>
      </c>
      <c r="K7" s="83">
        <v>2911350</v>
      </c>
      <c r="L7" s="83">
        <v>11000</v>
      </c>
      <c r="M7" s="83">
        <v>283890</v>
      </c>
      <c r="N7" s="80">
        <v>3206240</v>
      </c>
      <c r="P7" s="51">
        <v>340560</v>
      </c>
      <c r="Q7" s="83">
        <v>27000</v>
      </c>
      <c r="R7" s="83">
        <v>5000</v>
      </c>
      <c r="S7" s="83">
        <v>0</v>
      </c>
      <c r="T7" s="80">
        <v>372560</v>
      </c>
    </row>
    <row r="8" spans="1:20" x14ac:dyDescent="0.25">
      <c r="A8" s="22" t="s">
        <v>34</v>
      </c>
      <c r="B8" s="105">
        <v>7552285</v>
      </c>
      <c r="D8" s="51">
        <v>0</v>
      </c>
      <c r="E8" s="83">
        <v>0</v>
      </c>
      <c r="F8" s="83">
        <v>30000</v>
      </c>
      <c r="G8" s="83">
        <v>0</v>
      </c>
      <c r="H8" s="80">
        <v>30000</v>
      </c>
      <c r="J8" s="51">
        <v>0</v>
      </c>
      <c r="K8" s="83">
        <v>0</v>
      </c>
      <c r="L8" s="83">
        <v>0</v>
      </c>
      <c r="M8" s="83">
        <v>94250</v>
      </c>
      <c r="N8" s="80">
        <v>94250</v>
      </c>
      <c r="P8" s="51">
        <v>0</v>
      </c>
      <c r="Q8" s="83">
        <v>0</v>
      </c>
      <c r="R8" s="83">
        <v>0</v>
      </c>
      <c r="S8" s="83">
        <v>0</v>
      </c>
      <c r="T8" s="80">
        <v>0</v>
      </c>
    </row>
    <row r="9" spans="1:20" x14ac:dyDescent="0.25">
      <c r="A9" s="22" t="s">
        <v>37</v>
      </c>
      <c r="B9" s="105">
        <v>169417635</v>
      </c>
      <c r="D9" s="51">
        <v>7747200</v>
      </c>
      <c r="E9" s="83">
        <v>5520237</v>
      </c>
      <c r="F9" s="83">
        <v>7913270</v>
      </c>
      <c r="G9" s="83">
        <v>6823048</v>
      </c>
      <c r="H9" s="80">
        <v>28003755</v>
      </c>
      <c r="J9" s="51">
        <v>3910692</v>
      </c>
      <c r="K9" s="83">
        <v>12128348</v>
      </c>
      <c r="L9" s="83">
        <v>13366701</v>
      </c>
      <c r="M9" s="83">
        <v>4040943</v>
      </c>
      <c r="N9" s="80">
        <v>33446684</v>
      </c>
      <c r="P9" s="51">
        <v>3309465</v>
      </c>
      <c r="Q9" s="83">
        <v>13390185</v>
      </c>
      <c r="R9" s="83">
        <v>7967278</v>
      </c>
      <c r="S9" s="83">
        <v>0</v>
      </c>
      <c r="T9" s="80">
        <v>24666928</v>
      </c>
    </row>
    <row r="10" spans="1:20" x14ac:dyDescent="0.25">
      <c r="A10" s="22" t="s">
        <v>78</v>
      </c>
      <c r="B10" s="105">
        <v>864480</v>
      </c>
      <c r="D10" s="51">
        <v>0</v>
      </c>
      <c r="E10" s="83">
        <v>1000</v>
      </c>
      <c r="F10" s="83">
        <v>0</v>
      </c>
      <c r="G10" s="83">
        <v>150000</v>
      </c>
      <c r="H10" s="80">
        <v>151000</v>
      </c>
      <c r="J10" s="51">
        <v>0</v>
      </c>
      <c r="K10" s="83">
        <v>0</v>
      </c>
      <c r="L10" s="83">
        <v>0</v>
      </c>
      <c r="M10" s="83">
        <v>150000</v>
      </c>
      <c r="N10" s="80">
        <v>150000</v>
      </c>
      <c r="P10" s="51">
        <v>0</v>
      </c>
      <c r="Q10" s="83">
        <v>0</v>
      </c>
      <c r="R10" s="83">
        <v>0</v>
      </c>
      <c r="S10" s="83">
        <v>0</v>
      </c>
      <c r="T10" s="80">
        <v>0</v>
      </c>
    </row>
    <row r="11" spans="1:20" x14ac:dyDescent="0.25">
      <c r="A11" s="22" t="s">
        <v>41</v>
      </c>
      <c r="B11" s="105">
        <v>712893</v>
      </c>
      <c r="D11" s="51">
        <v>0</v>
      </c>
      <c r="E11" s="83">
        <v>0</v>
      </c>
      <c r="F11" s="83">
        <v>0</v>
      </c>
      <c r="G11" s="83">
        <v>109200</v>
      </c>
      <c r="H11" s="80">
        <v>109200</v>
      </c>
      <c r="J11" s="51">
        <v>0</v>
      </c>
      <c r="K11" s="83">
        <v>0</v>
      </c>
      <c r="L11" s="83">
        <v>40000</v>
      </c>
      <c r="M11" s="83">
        <v>0</v>
      </c>
      <c r="N11" s="80">
        <v>40000</v>
      </c>
      <c r="P11" s="51">
        <v>0</v>
      </c>
      <c r="Q11" s="83">
        <v>0</v>
      </c>
      <c r="R11" s="83">
        <v>0</v>
      </c>
      <c r="S11" s="83">
        <v>0</v>
      </c>
      <c r="T11" s="80">
        <v>0</v>
      </c>
    </row>
    <row r="12" spans="1:20" x14ac:dyDescent="0.25">
      <c r="A12" s="22" t="s">
        <v>61</v>
      </c>
      <c r="B12" s="105">
        <v>624996</v>
      </c>
      <c r="D12" s="51">
        <v>0</v>
      </c>
      <c r="E12" s="83">
        <v>0</v>
      </c>
      <c r="F12" s="83">
        <v>0</v>
      </c>
      <c r="G12" s="83">
        <v>0</v>
      </c>
      <c r="H12" s="80">
        <v>0</v>
      </c>
      <c r="J12" s="51">
        <v>0</v>
      </c>
      <c r="K12" s="83">
        <v>0</v>
      </c>
      <c r="L12" s="83">
        <v>4450</v>
      </c>
      <c r="M12" s="83">
        <v>0</v>
      </c>
      <c r="N12" s="80">
        <v>4450</v>
      </c>
      <c r="P12" s="51">
        <v>10999</v>
      </c>
      <c r="Q12" s="83">
        <v>0</v>
      </c>
      <c r="R12" s="83">
        <v>0</v>
      </c>
      <c r="S12" s="83">
        <v>0</v>
      </c>
      <c r="T12" s="80">
        <v>10999</v>
      </c>
    </row>
    <row r="13" spans="1:20" s="34" customFormat="1" x14ac:dyDescent="0.25">
      <c r="A13" s="34" t="s">
        <v>79</v>
      </c>
      <c r="B13" s="102">
        <v>279021776</v>
      </c>
      <c r="C13" s="60"/>
      <c r="D13" s="109">
        <v>10293497</v>
      </c>
      <c r="E13" s="110">
        <v>10580691</v>
      </c>
      <c r="F13" s="110">
        <v>14668139</v>
      </c>
      <c r="G13" s="110">
        <v>8821971</v>
      </c>
      <c r="H13" s="103">
        <v>44364298</v>
      </c>
      <c r="I13" s="60"/>
      <c r="J13" s="109">
        <v>4003492</v>
      </c>
      <c r="K13" s="110">
        <v>17521898</v>
      </c>
      <c r="L13" s="110">
        <v>14435312</v>
      </c>
      <c r="M13" s="110">
        <v>5266082</v>
      </c>
      <c r="N13" s="103">
        <v>41226784</v>
      </c>
      <c r="O13" s="60"/>
      <c r="P13" s="109">
        <v>5135224</v>
      </c>
      <c r="Q13" s="110">
        <v>14739041</v>
      </c>
      <c r="R13" s="110">
        <v>10234494</v>
      </c>
      <c r="S13" s="110">
        <v>0</v>
      </c>
      <c r="T13" s="103">
        <v>30108759</v>
      </c>
    </row>
    <row r="14" spans="1:20" x14ac:dyDescent="0.25">
      <c r="A14" s="22" t="s">
        <v>28</v>
      </c>
      <c r="B14" s="105">
        <v>27902557</v>
      </c>
      <c r="D14" s="51">
        <v>0</v>
      </c>
      <c r="E14" s="83">
        <v>0</v>
      </c>
      <c r="F14" s="83">
        <v>6378826</v>
      </c>
      <c r="G14" s="83">
        <v>0</v>
      </c>
      <c r="H14" s="80">
        <v>6378826</v>
      </c>
      <c r="J14" s="51">
        <v>200000</v>
      </c>
      <c r="K14" s="83">
        <v>0</v>
      </c>
      <c r="L14" s="83">
        <v>786400</v>
      </c>
      <c r="M14" s="83">
        <v>0</v>
      </c>
      <c r="N14" s="80">
        <v>986400</v>
      </c>
      <c r="P14" s="51">
        <v>0</v>
      </c>
      <c r="Q14" s="83">
        <v>1139407</v>
      </c>
      <c r="R14" s="83">
        <v>483418</v>
      </c>
      <c r="S14" s="83">
        <v>0</v>
      </c>
      <c r="T14" s="80">
        <v>1622825</v>
      </c>
    </row>
    <row r="15" spans="1:20" x14ac:dyDescent="0.25">
      <c r="A15" s="22" t="s">
        <v>33</v>
      </c>
      <c r="B15" s="105">
        <v>1402843</v>
      </c>
      <c r="D15" s="51">
        <v>0</v>
      </c>
      <c r="E15" s="83">
        <v>0</v>
      </c>
      <c r="F15" s="83">
        <v>17000</v>
      </c>
      <c r="G15" s="83">
        <v>0</v>
      </c>
      <c r="H15" s="80">
        <v>17000</v>
      </c>
      <c r="J15" s="51">
        <v>0</v>
      </c>
      <c r="K15" s="83">
        <v>783750</v>
      </c>
      <c r="L15" s="83">
        <v>0</v>
      </c>
      <c r="M15" s="83">
        <v>0</v>
      </c>
      <c r="N15" s="80">
        <v>444750</v>
      </c>
      <c r="P15" s="51">
        <v>0</v>
      </c>
      <c r="Q15" s="83">
        <v>0</v>
      </c>
      <c r="R15" s="83">
        <v>0</v>
      </c>
      <c r="S15" s="83">
        <v>0</v>
      </c>
      <c r="T15" s="80">
        <v>0</v>
      </c>
    </row>
    <row r="16" spans="1:20" x14ac:dyDescent="0.25">
      <c r="A16" s="22" t="s">
        <v>36</v>
      </c>
      <c r="B16" s="105">
        <v>1045898</v>
      </c>
      <c r="D16" s="51">
        <v>0</v>
      </c>
      <c r="E16" s="83">
        <v>0</v>
      </c>
      <c r="F16" s="83">
        <v>61764</v>
      </c>
      <c r="G16" s="83">
        <v>139540</v>
      </c>
      <c r="H16" s="80">
        <v>201304</v>
      </c>
      <c r="J16" s="51">
        <v>0</v>
      </c>
      <c r="K16" s="83">
        <v>27000</v>
      </c>
      <c r="L16" s="83">
        <v>0</v>
      </c>
      <c r="M16" s="83">
        <v>0</v>
      </c>
      <c r="N16" s="80">
        <v>27000</v>
      </c>
      <c r="P16" s="51">
        <v>0</v>
      </c>
      <c r="Q16" s="83">
        <v>22000</v>
      </c>
      <c r="R16" s="83">
        <v>0</v>
      </c>
      <c r="S16" s="83">
        <v>0</v>
      </c>
      <c r="T16" s="80">
        <v>22000</v>
      </c>
    </row>
    <row r="17" spans="1:20" x14ac:dyDescent="0.25">
      <c r="A17" s="22" t="s">
        <v>39</v>
      </c>
      <c r="B17" s="105">
        <v>6062573</v>
      </c>
      <c r="D17" s="51">
        <v>0</v>
      </c>
      <c r="E17" s="83">
        <v>0</v>
      </c>
      <c r="F17" s="83">
        <v>184383</v>
      </c>
      <c r="G17" s="83">
        <v>0</v>
      </c>
      <c r="H17" s="80">
        <v>184383</v>
      </c>
      <c r="J17" s="51">
        <v>0</v>
      </c>
      <c r="K17" s="83">
        <v>0</v>
      </c>
      <c r="L17" s="83">
        <v>1962249</v>
      </c>
      <c r="M17" s="83">
        <v>0</v>
      </c>
      <c r="N17" s="80">
        <v>1962249</v>
      </c>
      <c r="P17" s="51">
        <v>0</v>
      </c>
      <c r="Q17" s="83">
        <v>0</v>
      </c>
      <c r="R17" s="83">
        <v>0</v>
      </c>
      <c r="S17" s="83">
        <v>0</v>
      </c>
      <c r="T17" s="80">
        <v>0</v>
      </c>
    </row>
    <row r="18" spans="1:20" x14ac:dyDescent="0.25">
      <c r="A18" s="22" t="s">
        <v>40</v>
      </c>
      <c r="B18" s="105">
        <v>106926545</v>
      </c>
      <c r="D18" s="51">
        <v>4379103</v>
      </c>
      <c r="E18" s="83">
        <v>8950000</v>
      </c>
      <c r="F18" s="83">
        <v>1776250</v>
      </c>
      <c r="G18" s="83">
        <v>25000</v>
      </c>
      <c r="H18" s="80">
        <v>15130353</v>
      </c>
      <c r="J18" s="51">
        <v>1384635</v>
      </c>
      <c r="K18" s="83">
        <v>3584066</v>
      </c>
      <c r="L18" s="83">
        <v>378789</v>
      </c>
      <c r="M18" s="83">
        <v>579000</v>
      </c>
      <c r="N18" s="80">
        <v>5926490</v>
      </c>
      <c r="P18" s="51">
        <v>5678942</v>
      </c>
      <c r="Q18" s="83">
        <v>2118000</v>
      </c>
      <c r="R18" s="83">
        <v>29750</v>
      </c>
      <c r="S18" s="83">
        <v>0</v>
      </c>
      <c r="T18" s="80">
        <v>7826692</v>
      </c>
    </row>
    <row r="19" spans="1:20" x14ac:dyDescent="0.25">
      <c r="A19" s="22" t="s">
        <v>46</v>
      </c>
      <c r="B19" s="105">
        <v>85320780</v>
      </c>
      <c r="D19" s="51">
        <v>217500</v>
      </c>
      <c r="E19" s="83">
        <v>67100</v>
      </c>
      <c r="F19" s="83">
        <v>73350</v>
      </c>
      <c r="G19" s="83">
        <v>63200</v>
      </c>
      <c r="H19" s="80">
        <v>421150</v>
      </c>
      <c r="J19" s="51">
        <v>1743088</v>
      </c>
      <c r="K19" s="83">
        <v>3317406</v>
      </c>
      <c r="L19" s="83">
        <v>2165763</v>
      </c>
      <c r="M19" s="83">
        <v>3515933</v>
      </c>
      <c r="N19" s="80">
        <v>10742190</v>
      </c>
      <c r="P19" s="51">
        <v>1966223</v>
      </c>
      <c r="Q19" s="83">
        <v>1145487</v>
      </c>
      <c r="R19" s="83">
        <v>6731813</v>
      </c>
      <c r="S19" s="83">
        <v>0</v>
      </c>
      <c r="T19" s="80">
        <v>9843523</v>
      </c>
    </row>
    <row r="20" spans="1:20" x14ac:dyDescent="0.25">
      <c r="A20" s="22" t="s">
        <v>56</v>
      </c>
      <c r="B20" s="105">
        <v>27087545</v>
      </c>
      <c r="D20" s="51">
        <v>50000</v>
      </c>
      <c r="E20" s="83">
        <v>533000</v>
      </c>
      <c r="F20" s="83">
        <v>3200000</v>
      </c>
      <c r="G20" s="83">
        <v>2700000</v>
      </c>
      <c r="H20" s="80">
        <v>6483000</v>
      </c>
      <c r="J20" s="51">
        <v>1435871</v>
      </c>
      <c r="K20" s="83">
        <v>79500</v>
      </c>
      <c r="L20" s="83">
        <v>0</v>
      </c>
      <c r="M20" s="83">
        <v>15000</v>
      </c>
      <c r="N20" s="80">
        <v>1530371</v>
      </c>
      <c r="P20" s="51">
        <v>0</v>
      </c>
      <c r="Q20" s="83">
        <v>85000</v>
      </c>
      <c r="R20" s="83">
        <v>0</v>
      </c>
      <c r="S20" s="83">
        <v>0</v>
      </c>
      <c r="T20" s="80">
        <v>85000</v>
      </c>
    </row>
    <row r="21" spans="1:20" x14ac:dyDescent="0.25">
      <c r="A21" s="22" t="s">
        <v>59</v>
      </c>
      <c r="B21" s="105">
        <v>6546005</v>
      </c>
      <c r="D21" s="51">
        <v>430920</v>
      </c>
      <c r="E21" s="83">
        <v>343096</v>
      </c>
      <c r="F21" s="83">
        <v>0</v>
      </c>
      <c r="G21" s="83">
        <v>1379526</v>
      </c>
      <c r="H21" s="80">
        <v>2153542</v>
      </c>
      <c r="J21" s="51">
        <v>0</v>
      </c>
      <c r="K21" s="83">
        <v>28006</v>
      </c>
      <c r="L21" s="83">
        <v>0</v>
      </c>
      <c r="M21" s="83">
        <v>0</v>
      </c>
      <c r="N21" s="80">
        <v>28006</v>
      </c>
      <c r="P21" s="51">
        <v>0</v>
      </c>
      <c r="Q21" s="83">
        <v>0</v>
      </c>
      <c r="R21" s="83">
        <v>2542703</v>
      </c>
      <c r="S21" s="83">
        <v>0</v>
      </c>
      <c r="T21" s="80">
        <v>2542703</v>
      </c>
    </row>
    <row r="22" spans="1:20" x14ac:dyDescent="0.25">
      <c r="A22" s="22" t="s">
        <v>62</v>
      </c>
      <c r="B22" s="105">
        <v>40527984</v>
      </c>
      <c r="D22" s="51">
        <v>934100</v>
      </c>
      <c r="E22" s="83">
        <v>7471549</v>
      </c>
      <c r="F22" s="83">
        <v>1469889</v>
      </c>
      <c r="G22" s="83">
        <v>234659</v>
      </c>
      <c r="H22" s="80">
        <v>10110197</v>
      </c>
      <c r="J22" s="51">
        <v>349450</v>
      </c>
      <c r="K22" s="83">
        <v>5252551</v>
      </c>
      <c r="L22" s="83">
        <v>0</v>
      </c>
      <c r="M22" s="83">
        <v>293369</v>
      </c>
      <c r="N22" s="80">
        <v>5895370</v>
      </c>
      <c r="P22" s="51">
        <v>355450</v>
      </c>
      <c r="Q22" s="83">
        <v>658600</v>
      </c>
      <c r="R22" s="83">
        <v>0</v>
      </c>
      <c r="S22" s="83">
        <v>0</v>
      </c>
      <c r="T22" s="80">
        <v>1014050</v>
      </c>
    </row>
    <row r="23" spans="1:20" x14ac:dyDescent="0.25">
      <c r="A23" s="22" t="s">
        <v>63</v>
      </c>
      <c r="B23" s="105">
        <v>28339424</v>
      </c>
      <c r="D23" s="51">
        <v>0</v>
      </c>
      <c r="E23" s="83">
        <v>1571800</v>
      </c>
      <c r="F23" s="83">
        <v>0</v>
      </c>
      <c r="G23" s="83">
        <v>2159600</v>
      </c>
      <c r="H23" s="80">
        <v>3731400</v>
      </c>
      <c r="J23" s="51">
        <v>0</v>
      </c>
      <c r="K23" s="83">
        <v>1779837</v>
      </c>
      <c r="L23" s="83">
        <v>853118</v>
      </c>
      <c r="M23" s="83">
        <v>48000</v>
      </c>
      <c r="N23" s="80">
        <v>2680955</v>
      </c>
      <c r="P23" s="51">
        <v>2215867</v>
      </c>
      <c r="Q23" s="83">
        <v>52650</v>
      </c>
      <c r="R23" s="83">
        <v>100000</v>
      </c>
      <c r="S23" s="83">
        <v>0</v>
      </c>
      <c r="T23" s="80">
        <v>2368517</v>
      </c>
    </row>
    <row r="24" spans="1:20" x14ac:dyDescent="0.25">
      <c r="A24" s="22" t="s">
        <v>65</v>
      </c>
      <c r="B24" s="105">
        <v>74585580</v>
      </c>
      <c r="D24" s="51">
        <v>2846774</v>
      </c>
      <c r="E24" s="83">
        <v>607915</v>
      </c>
      <c r="F24" s="83">
        <v>656244</v>
      </c>
      <c r="G24" s="83">
        <v>3292236</v>
      </c>
      <c r="H24" s="80">
        <v>7403169</v>
      </c>
      <c r="J24" s="51">
        <v>1156287</v>
      </c>
      <c r="K24" s="83">
        <v>3639668</v>
      </c>
      <c r="L24" s="83">
        <v>3264855</v>
      </c>
      <c r="M24" s="83">
        <v>5070266</v>
      </c>
      <c r="N24" s="80">
        <v>13131076</v>
      </c>
      <c r="P24" s="51">
        <v>3665154</v>
      </c>
      <c r="Q24" s="83">
        <v>3178637</v>
      </c>
      <c r="R24" s="83">
        <v>3604261</v>
      </c>
      <c r="S24" s="83">
        <v>0</v>
      </c>
      <c r="T24" s="80">
        <v>10448052</v>
      </c>
    </row>
    <row r="25" spans="1:20" x14ac:dyDescent="0.25">
      <c r="A25" s="22" t="s">
        <v>67</v>
      </c>
      <c r="B25" s="105">
        <v>81687677</v>
      </c>
      <c r="D25" s="51">
        <v>0</v>
      </c>
      <c r="E25" s="83">
        <v>57500</v>
      </c>
      <c r="F25" s="83">
        <v>649</v>
      </c>
      <c r="G25" s="83">
        <v>6774186</v>
      </c>
      <c r="H25" s="80">
        <v>6832335</v>
      </c>
      <c r="J25" s="51">
        <v>2639671</v>
      </c>
      <c r="K25" s="83">
        <v>1204814</v>
      </c>
      <c r="L25" s="83">
        <v>17042253</v>
      </c>
      <c r="M25" s="83">
        <v>1952740</v>
      </c>
      <c r="N25" s="80">
        <v>22839478</v>
      </c>
      <c r="P25" s="51">
        <v>0</v>
      </c>
      <c r="Q25" s="83">
        <v>2850557</v>
      </c>
      <c r="R25" s="83">
        <v>0</v>
      </c>
      <c r="S25" s="83">
        <v>0</v>
      </c>
      <c r="T25" s="80">
        <v>2850557</v>
      </c>
    </row>
    <row r="26" spans="1:20" s="34" customFormat="1" x14ac:dyDescent="0.25">
      <c r="A26" s="34" t="s">
        <v>80</v>
      </c>
      <c r="B26" s="102">
        <v>487435411</v>
      </c>
      <c r="C26" s="60"/>
      <c r="D26" s="109">
        <v>8858397</v>
      </c>
      <c r="E26" s="110">
        <v>19601960</v>
      </c>
      <c r="F26" s="110">
        <v>13818355</v>
      </c>
      <c r="G26" s="110">
        <v>16767947</v>
      </c>
      <c r="H26" s="103">
        <v>59046659</v>
      </c>
      <c r="I26" s="60"/>
      <c r="J26" s="109">
        <v>8909002</v>
      </c>
      <c r="K26" s="110">
        <v>19696598</v>
      </c>
      <c r="L26" s="110">
        <v>26453427</v>
      </c>
      <c r="M26" s="110">
        <v>11474308</v>
      </c>
      <c r="N26" s="103">
        <v>66194335</v>
      </c>
      <c r="O26" s="60"/>
      <c r="P26" s="109">
        <v>13881636</v>
      </c>
      <c r="Q26" s="110">
        <v>11250338</v>
      </c>
      <c r="R26" s="110">
        <v>13491945</v>
      </c>
      <c r="S26" s="110">
        <v>0</v>
      </c>
      <c r="T26" s="103">
        <v>38623919</v>
      </c>
    </row>
    <row r="27" spans="1:20" x14ac:dyDescent="0.25">
      <c r="A27" s="22" t="s">
        <v>26</v>
      </c>
      <c r="B27" s="105">
        <v>483076</v>
      </c>
      <c r="D27" s="51">
        <v>0</v>
      </c>
      <c r="E27" s="83">
        <v>0</v>
      </c>
      <c r="F27" s="83">
        <v>0</v>
      </c>
      <c r="G27" s="83">
        <v>0</v>
      </c>
      <c r="H27" s="80">
        <v>0</v>
      </c>
      <c r="J27" s="51">
        <v>0</v>
      </c>
      <c r="K27" s="83">
        <v>0</v>
      </c>
      <c r="L27" s="83">
        <v>0</v>
      </c>
      <c r="M27" s="83">
        <v>0</v>
      </c>
      <c r="N27" s="80">
        <v>0</v>
      </c>
      <c r="P27" s="51">
        <v>0</v>
      </c>
      <c r="Q27" s="83">
        <v>0</v>
      </c>
      <c r="R27" s="83">
        <v>0</v>
      </c>
      <c r="S27" s="83">
        <v>0</v>
      </c>
      <c r="T27" s="80">
        <v>0</v>
      </c>
    </row>
    <row r="28" spans="1:20" x14ac:dyDescent="0.25">
      <c r="A28" s="22" t="s">
        <v>48</v>
      </c>
      <c r="B28" s="105">
        <v>58775527</v>
      </c>
      <c r="D28" s="51">
        <v>0</v>
      </c>
      <c r="E28" s="83">
        <v>1427000</v>
      </c>
      <c r="F28" s="83">
        <v>924700</v>
      </c>
      <c r="G28" s="83">
        <v>99300</v>
      </c>
      <c r="H28" s="80">
        <v>2451000</v>
      </c>
      <c r="J28" s="51">
        <v>450000</v>
      </c>
      <c r="K28" s="83">
        <v>24000</v>
      </c>
      <c r="L28" s="83">
        <v>2399650</v>
      </c>
      <c r="M28" s="83">
        <v>6974150</v>
      </c>
      <c r="N28" s="80">
        <v>9847800</v>
      </c>
      <c r="P28" s="51">
        <v>5597700</v>
      </c>
      <c r="Q28" s="83">
        <v>0</v>
      </c>
      <c r="R28" s="83">
        <v>0</v>
      </c>
      <c r="S28" s="83">
        <v>0</v>
      </c>
      <c r="T28" s="80">
        <v>5597700</v>
      </c>
    </row>
    <row r="29" spans="1:20" x14ac:dyDescent="0.25">
      <c r="A29" s="22" t="s">
        <v>49</v>
      </c>
      <c r="B29" s="105">
        <v>39927832</v>
      </c>
      <c r="D29" s="51">
        <v>0</v>
      </c>
      <c r="E29" s="83">
        <v>22600</v>
      </c>
      <c r="F29" s="83">
        <v>1100000</v>
      </c>
      <c r="G29" s="83">
        <v>340240</v>
      </c>
      <c r="H29" s="80">
        <v>1462840</v>
      </c>
      <c r="J29" s="51">
        <v>0</v>
      </c>
      <c r="K29" s="83">
        <v>518000</v>
      </c>
      <c r="L29" s="83">
        <v>302600</v>
      </c>
      <c r="M29" s="83">
        <v>606000</v>
      </c>
      <c r="N29" s="80">
        <v>1426600</v>
      </c>
      <c r="P29" s="51">
        <v>0</v>
      </c>
      <c r="Q29" s="83">
        <v>3686677</v>
      </c>
      <c r="R29" s="83">
        <v>1056324</v>
      </c>
      <c r="S29" s="83">
        <v>0</v>
      </c>
      <c r="T29" s="80">
        <v>4743001</v>
      </c>
    </row>
    <row r="30" spans="1:20" x14ac:dyDescent="0.25">
      <c r="A30" s="22" t="s">
        <v>52</v>
      </c>
      <c r="B30" s="105">
        <v>52318828</v>
      </c>
      <c r="D30" s="51">
        <v>3994398</v>
      </c>
      <c r="E30" s="83">
        <v>1751312</v>
      </c>
      <c r="F30" s="83">
        <v>556000</v>
      </c>
      <c r="G30" s="83">
        <v>3889100</v>
      </c>
      <c r="H30" s="80">
        <v>10190810</v>
      </c>
      <c r="J30" s="51">
        <v>4171307</v>
      </c>
      <c r="K30" s="83">
        <v>4694085</v>
      </c>
      <c r="L30" s="83">
        <v>2584860</v>
      </c>
      <c r="M30" s="83">
        <v>0</v>
      </c>
      <c r="N30" s="80">
        <v>11450252</v>
      </c>
      <c r="P30" s="51">
        <v>44010</v>
      </c>
      <c r="Q30" s="83">
        <v>607100</v>
      </c>
      <c r="R30" s="83">
        <v>332700</v>
      </c>
      <c r="S30" s="83">
        <v>0</v>
      </c>
      <c r="T30" s="80">
        <v>983810</v>
      </c>
    </row>
    <row r="31" spans="1:20" x14ac:dyDescent="0.25">
      <c r="A31" s="22" t="s">
        <v>53</v>
      </c>
      <c r="B31" s="105">
        <v>1625692</v>
      </c>
      <c r="D31" s="51">
        <v>0</v>
      </c>
      <c r="E31" s="83">
        <v>0</v>
      </c>
      <c r="F31" s="83">
        <v>0</v>
      </c>
      <c r="G31" s="83">
        <v>0</v>
      </c>
      <c r="H31" s="80">
        <v>0</v>
      </c>
      <c r="J31" s="51">
        <v>0</v>
      </c>
      <c r="K31" s="83">
        <v>175000</v>
      </c>
      <c r="L31" s="83">
        <v>0</v>
      </c>
      <c r="M31" s="83">
        <v>0</v>
      </c>
      <c r="N31" s="80">
        <v>175000</v>
      </c>
      <c r="P31" s="51">
        <v>0</v>
      </c>
      <c r="Q31" s="83">
        <v>0</v>
      </c>
      <c r="R31" s="83">
        <v>0</v>
      </c>
      <c r="S31" s="83">
        <v>0</v>
      </c>
      <c r="T31" s="80">
        <v>0</v>
      </c>
    </row>
    <row r="32" spans="1:20" x14ac:dyDescent="0.25">
      <c r="A32" s="22" t="s">
        <v>60</v>
      </c>
      <c r="B32" s="105">
        <v>339873</v>
      </c>
      <c r="D32" s="51">
        <v>0</v>
      </c>
      <c r="E32" s="83">
        <v>0</v>
      </c>
      <c r="F32" s="83">
        <v>1079</v>
      </c>
      <c r="G32" s="83">
        <v>0</v>
      </c>
      <c r="H32" s="80">
        <v>1079</v>
      </c>
      <c r="J32" s="51">
        <v>0</v>
      </c>
      <c r="K32" s="83">
        <v>0</v>
      </c>
      <c r="L32" s="83">
        <v>0</v>
      </c>
      <c r="M32" s="83">
        <v>0</v>
      </c>
      <c r="N32" s="80">
        <v>0</v>
      </c>
      <c r="P32" s="51">
        <v>0</v>
      </c>
      <c r="Q32" s="83">
        <v>0</v>
      </c>
      <c r="R32" s="83">
        <v>0</v>
      </c>
      <c r="S32" s="83">
        <v>0</v>
      </c>
      <c r="T32" s="80">
        <v>0</v>
      </c>
    </row>
    <row r="33" spans="1:20" x14ac:dyDescent="0.25">
      <c r="A33" s="22" t="s">
        <v>64</v>
      </c>
      <c r="B33" s="105">
        <v>213450</v>
      </c>
      <c r="D33" s="51">
        <v>0</v>
      </c>
      <c r="E33" s="83">
        <v>0</v>
      </c>
      <c r="F33" s="83">
        <v>0</v>
      </c>
      <c r="G33" s="83">
        <v>0</v>
      </c>
      <c r="H33" s="80">
        <v>0</v>
      </c>
      <c r="J33" s="51">
        <v>0</v>
      </c>
      <c r="K33" s="83">
        <v>0</v>
      </c>
      <c r="L33" s="83">
        <v>0</v>
      </c>
      <c r="M33" s="83">
        <v>0</v>
      </c>
      <c r="N33" s="80">
        <v>0</v>
      </c>
      <c r="P33" s="51">
        <v>0</v>
      </c>
      <c r="Q33" s="83">
        <v>0</v>
      </c>
      <c r="R33" s="83">
        <v>10000</v>
      </c>
      <c r="S33" s="83">
        <v>0</v>
      </c>
      <c r="T33" s="80">
        <v>10000</v>
      </c>
    </row>
    <row r="34" spans="1:20" x14ac:dyDescent="0.25">
      <c r="A34" s="22" t="s">
        <v>68</v>
      </c>
      <c r="B34" s="105">
        <v>41607505</v>
      </c>
      <c r="D34" s="51">
        <v>50000</v>
      </c>
      <c r="E34" s="83">
        <v>0</v>
      </c>
      <c r="F34" s="83">
        <v>14000</v>
      </c>
      <c r="G34" s="83">
        <v>991716</v>
      </c>
      <c r="H34" s="80">
        <v>1055716</v>
      </c>
      <c r="J34" s="51">
        <v>0</v>
      </c>
      <c r="K34" s="83">
        <v>14000</v>
      </c>
      <c r="L34" s="83">
        <v>5355198</v>
      </c>
      <c r="M34" s="83">
        <v>2014764</v>
      </c>
      <c r="N34" s="80">
        <v>7383962</v>
      </c>
      <c r="P34" s="51">
        <v>631350</v>
      </c>
      <c r="Q34" s="83">
        <v>0</v>
      </c>
      <c r="R34" s="83">
        <v>12000</v>
      </c>
      <c r="S34" s="83">
        <v>0</v>
      </c>
      <c r="T34" s="80">
        <v>643350</v>
      </c>
    </row>
    <row r="35" spans="1:20" x14ac:dyDescent="0.25">
      <c r="A35" s="22" t="s">
        <v>69</v>
      </c>
      <c r="B35" s="105">
        <v>1075485</v>
      </c>
      <c r="D35" s="51">
        <v>88000</v>
      </c>
      <c r="E35" s="83">
        <v>200000</v>
      </c>
      <c r="F35" s="83">
        <v>0</v>
      </c>
      <c r="G35" s="83">
        <v>331610</v>
      </c>
      <c r="H35" s="80">
        <v>619610</v>
      </c>
      <c r="J35" s="51">
        <v>0</v>
      </c>
      <c r="K35" s="83">
        <v>0</v>
      </c>
      <c r="L35" s="83">
        <v>0</v>
      </c>
      <c r="M35" s="83">
        <v>0</v>
      </c>
      <c r="N35" s="80">
        <v>0</v>
      </c>
      <c r="P35" s="51">
        <v>0</v>
      </c>
      <c r="Q35" s="83">
        <v>763408</v>
      </c>
      <c r="R35" s="83">
        <v>0</v>
      </c>
      <c r="S35" s="83">
        <v>0</v>
      </c>
      <c r="T35" s="80">
        <v>763408</v>
      </c>
    </row>
    <row r="36" spans="1:20" x14ac:dyDescent="0.25">
      <c r="A36" s="22" t="s">
        <v>70</v>
      </c>
      <c r="B36" s="105">
        <v>10707767</v>
      </c>
      <c r="D36" s="51">
        <v>712759</v>
      </c>
      <c r="E36" s="83">
        <v>0</v>
      </c>
      <c r="F36" s="83">
        <v>102401</v>
      </c>
      <c r="G36" s="83">
        <v>400000</v>
      </c>
      <c r="H36" s="80">
        <v>1215160</v>
      </c>
      <c r="J36" s="51">
        <v>0</v>
      </c>
      <c r="K36" s="83">
        <v>791242</v>
      </c>
      <c r="L36" s="83">
        <v>500000</v>
      </c>
      <c r="M36" s="83">
        <v>0</v>
      </c>
      <c r="N36" s="80">
        <v>1291242</v>
      </c>
      <c r="P36" s="51">
        <v>863652</v>
      </c>
      <c r="Q36" s="83">
        <v>730000</v>
      </c>
      <c r="R36" s="83">
        <v>0</v>
      </c>
      <c r="S36" s="83">
        <v>0</v>
      </c>
      <c r="T36" s="80">
        <v>1593652</v>
      </c>
    </row>
    <row r="37" spans="1:20" s="34" customFormat="1" x14ac:dyDescent="0.25">
      <c r="A37" s="34" t="s">
        <v>81</v>
      </c>
      <c r="B37" s="102">
        <v>207075035</v>
      </c>
      <c r="C37" s="60"/>
      <c r="D37" s="109">
        <v>4845157</v>
      </c>
      <c r="E37" s="110">
        <v>3400912</v>
      </c>
      <c r="F37" s="110">
        <v>2698180</v>
      </c>
      <c r="G37" s="110">
        <v>6051966</v>
      </c>
      <c r="H37" s="103">
        <v>16996215</v>
      </c>
      <c r="I37" s="60"/>
      <c r="J37" s="109">
        <v>4621307</v>
      </c>
      <c r="K37" s="110">
        <v>6216327</v>
      </c>
      <c r="L37" s="110">
        <v>11142308</v>
      </c>
      <c r="M37" s="110">
        <v>9594914</v>
      </c>
      <c r="N37" s="103">
        <v>31574856</v>
      </c>
      <c r="O37" s="60"/>
      <c r="P37" s="109">
        <v>7136712</v>
      </c>
      <c r="Q37" s="110">
        <v>5787185</v>
      </c>
      <c r="R37" s="110">
        <v>1411024</v>
      </c>
      <c r="S37" s="110">
        <v>0</v>
      </c>
      <c r="T37" s="103">
        <v>14334921</v>
      </c>
    </row>
    <row r="38" spans="1:20" x14ac:dyDescent="0.25">
      <c r="A38" s="22" t="s">
        <v>25</v>
      </c>
      <c r="B38" s="105">
        <v>25457539</v>
      </c>
      <c r="D38" s="51">
        <v>0</v>
      </c>
      <c r="E38" s="83">
        <v>790000</v>
      </c>
      <c r="F38" s="83">
        <v>750000</v>
      </c>
      <c r="G38" s="83">
        <v>8154973</v>
      </c>
      <c r="H38" s="80">
        <v>9694973</v>
      </c>
      <c r="J38" s="51">
        <v>590200</v>
      </c>
      <c r="K38" s="83">
        <v>0</v>
      </c>
      <c r="L38" s="83">
        <v>0</v>
      </c>
      <c r="M38" s="83">
        <v>0</v>
      </c>
      <c r="N38" s="80">
        <v>590200</v>
      </c>
      <c r="P38" s="51">
        <v>188000</v>
      </c>
      <c r="Q38" s="83">
        <v>0</v>
      </c>
      <c r="R38" s="83">
        <v>550000</v>
      </c>
      <c r="S38" s="83">
        <v>0</v>
      </c>
      <c r="T38" s="80">
        <v>738000</v>
      </c>
    </row>
    <row r="39" spans="1:20" x14ac:dyDescent="0.25">
      <c r="A39" s="22" t="s">
        <v>27</v>
      </c>
      <c r="B39" s="105">
        <v>43358848</v>
      </c>
      <c r="D39" s="51">
        <v>3516535</v>
      </c>
      <c r="E39" s="83">
        <v>557984</v>
      </c>
      <c r="F39" s="83">
        <v>1485057</v>
      </c>
      <c r="G39" s="83">
        <v>889620</v>
      </c>
      <c r="H39" s="80">
        <v>6449196</v>
      </c>
      <c r="J39" s="51">
        <v>35750</v>
      </c>
      <c r="K39" s="83">
        <v>162894</v>
      </c>
      <c r="L39" s="83">
        <v>784440</v>
      </c>
      <c r="M39" s="83">
        <v>0</v>
      </c>
      <c r="N39" s="80">
        <v>983084</v>
      </c>
      <c r="P39" s="51">
        <v>11500</v>
      </c>
      <c r="Q39" s="83">
        <v>1001300</v>
      </c>
      <c r="R39" s="83">
        <v>5020260</v>
      </c>
      <c r="S39" s="83">
        <v>0</v>
      </c>
      <c r="T39" s="80">
        <v>6033060</v>
      </c>
    </row>
    <row r="40" spans="1:20" x14ac:dyDescent="0.25">
      <c r="A40" s="22" t="s">
        <v>31</v>
      </c>
      <c r="B40" s="105">
        <v>0</v>
      </c>
      <c r="D40" s="51">
        <v>0</v>
      </c>
      <c r="E40" s="83">
        <v>0</v>
      </c>
      <c r="F40" s="83">
        <v>0</v>
      </c>
      <c r="G40" s="83">
        <v>0</v>
      </c>
      <c r="H40" s="80">
        <v>0</v>
      </c>
      <c r="J40" s="51">
        <v>0</v>
      </c>
      <c r="K40" s="83">
        <v>0</v>
      </c>
      <c r="L40" s="83">
        <v>0</v>
      </c>
      <c r="M40" s="83">
        <v>0</v>
      </c>
      <c r="N40" s="80">
        <v>0</v>
      </c>
      <c r="P40" s="51">
        <v>0</v>
      </c>
      <c r="Q40" s="83">
        <v>5000</v>
      </c>
      <c r="R40" s="83">
        <v>0</v>
      </c>
      <c r="S40" s="83">
        <v>0</v>
      </c>
      <c r="T40" s="80">
        <v>5000</v>
      </c>
    </row>
    <row r="41" spans="1:20" x14ac:dyDescent="0.25">
      <c r="A41" s="22" t="s">
        <v>35</v>
      </c>
      <c r="B41" s="105">
        <v>50598162</v>
      </c>
      <c r="D41" s="51">
        <v>1000</v>
      </c>
      <c r="E41" s="83">
        <v>1273221</v>
      </c>
      <c r="F41" s="83">
        <v>958800</v>
      </c>
      <c r="G41" s="83">
        <v>370172</v>
      </c>
      <c r="H41" s="80">
        <v>2603193</v>
      </c>
      <c r="J41" s="51">
        <v>117500</v>
      </c>
      <c r="K41" s="83">
        <v>1366986</v>
      </c>
      <c r="L41" s="83">
        <v>6138502</v>
      </c>
      <c r="M41" s="83">
        <v>12202167</v>
      </c>
      <c r="N41" s="80">
        <v>19825155</v>
      </c>
      <c r="P41" s="51">
        <v>2017754</v>
      </c>
      <c r="Q41" s="83">
        <v>178311</v>
      </c>
      <c r="R41" s="83">
        <v>200</v>
      </c>
      <c r="S41" s="83">
        <v>0</v>
      </c>
      <c r="T41" s="80">
        <v>2196265</v>
      </c>
    </row>
    <row r="42" spans="1:20" x14ac:dyDescent="0.25">
      <c r="A42" s="22" t="s">
        <v>42</v>
      </c>
      <c r="B42" s="105">
        <v>5659437</v>
      </c>
      <c r="D42" s="51">
        <v>0</v>
      </c>
      <c r="E42" s="83">
        <v>0</v>
      </c>
      <c r="F42" s="83">
        <v>0</v>
      </c>
      <c r="G42" s="83">
        <v>0</v>
      </c>
      <c r="H42" s="80">
        <v>0</v>
      </c>
      <c r="J42" s="51">
        <v>0</v>
      </c>
      <c r="K42" s="83">
        <v>0</v>
      </c>
      <c r="L42" s="83">
        <v>0</v>
      </c>
      <c r="M42" s="83">
        <v>0</v>
      </c>
      <c r="N42" s="80">
        <v>0</v>
      </c>
      <c r="P42" s="51">
        <v>262036</v>
      </c>
      <c r="Q42" s="83">
        <v>12500</v>
      </c>
      <c r="R42" s="83">
        <v>0</v>
      </c>
      <c r="S42" s="83">
        <v>0</v>
      </c>
      <c r="T42" s="80">
        <v>274536</v>
      </c>
    </row>
    <row r="43" spans="1:20" x14ac:dyDescent="0.25">
      <c r="A43" s="22" t="s">
        <v>43</v>
      </c>
      <c r="B43" s="105">
        <v>71808951</v>
      </c>
      <c r="D43" s="51">
        <v>1501300</v>
      </c>
      <c r="E43" s="83">
        <v>20000</v>
      </c>
      <c r="F43" s="83">
        <v>1671066</v>
      </c>
      <c r="G43" s="83">
        <v>700</v>
      </c>
      <c r="H43" s="80">
        <v>3193066</v>
      </c>
      <c r="J43" s="51">
        <v>1350250</v>
      </c>
      <c r="K43" s="83">
        <v>1244100</v>
      </c>
      <c r="L43" s="83">
        <v>4285600</v>
      </c>
      <c r="M43" s="83">
        <v>5342367</v>
      </c>
      <c r="N43" s="80">
        <v>12222317</v>
      </c>
      <c r="P43" s="51">
        <v>6994940</v>
      </c>
      <c r="Q43" s="83">
        <v>18000</v>
      </c>
      <c r="R43" s="83">
        <v>1712198</v>
      </c>
      <c r="S43" s="83">
        <v>0</v>
      </c>
      <c r="T43" s="80">
        <v>8725138</v>
      </c>
    </row>
    <row r="44" spans="1:20" x14ac:dyDescent="0.25">
      <c r="A44" s="22" t="s">
        <v>44</v>
      </c>
      <c r="B44" s="105">
        <v>17024514</v>
      </c>
      <c r="D44" s="51">
        <v>5744450</v>
      </c>
      <c r="E44" s="83">
        <v>2132800</v>
      </c>
      <c r="F44" s="83">
        <v>242150</v>
      </c>
      <c r="G44" s="83">
        <v>0</v>
      </c>
      <c r="H44" s="80">
        <v>8119400</v>
      </c>
      <c r="J44" s="51">
        <v>0</v>
      </c>
      <c r="K44" s="83">
        <v>310350</v>
      </c>
      <c r="L44" s="83">
        <v>0</v>
      </c>
      <c r="M44" s="83">
        <v>413200</v>
      </c>
      <c r="N44" s="80">
        <v>723550</v>
      </c>
      <c r="P44" s="51">
        <v>0</v>
      </c>
      <c r="Q44" s="83">
        <v>0</v>
      </c>
      <c r="R44" s="83">
        <v>0</v>
      </c>
      <c r="S44" s="83">
        <v>0</v>
      </c>
      <c r="T44" s="80">
        <v>0</v>
      </c>
    </row>
    <row r="45" spans="1:20" x14ac:dyDescent="0.25">
      <c r="A45" s="22" t="s">
        <v>45</v>
      </c>
      <c r="B45" s="105">
        <v>3441568</v>
      </c>
      <c r="D45" s="51">
        <v>0</v>
      </c>
      <c r="E45" s="83">
        <v>0</v>
      </c>
      <c r="F45" s="83">
        <v>1341000</v>
      </c>
      <c r="G45" s="83">
        <v>83000</v>
      </c>
      <c r="H45" s="80">
        <v>1424000</v>
      </c>
      <c r="J45" s="51">
        <v>0</v>
      </c>
      <c r="K45" s="83">
        <v>0</v>
      </c>
      <c r="L45" s="83">
        <v>0</v>
      </c>
      <c r="M45" s="83">
        <v>0</v>
      </c>
      <c r="N45" s="80">
        <v>0</v>
      </c>
      <c r="P45" s="51">
        <v>0</v>
      </c>
      <c r="Q45" s="83">
        <v>0</v>
      </c>
      <c r="R45" s="83">
        <v>0</v>
      </c>
      <c r="S45" s="83">
        <v>0</v>
      </c>
      <c r="T45" s="80">
        <v>0</v>
      </c>
    </row>
    <row r="46" spans="1:20" x14ac:dyDescent="0.25">
      <c r="A46" s="22" t="s">
        <v>47</v>
      </c>
      <c r="B46" s="105">
        <v>12858538</v>
      </c>
      <c r="D46" s="51">
        <v>0</v>
      </c>
      <c r="E46" s="83">
        <v>0</v>
      </c>
      <c r="F46" s="83">
        <v>0</v>
      </c>
      <c r="G46" s="83">
        <v>0</v>
      </c>
      <c r="H46" s="80">
        <v>0</v>
      </c>
      <c r="J46" s="51">
        <v>239400</v>
      </c>
      <c r="K46" s="83">
        <v>0</v>
      </c>
      <c r="L46" s="83">
        <v>9000</v>
      </c>
      <c r="M46" s="83">
        <v>0</v>
      </c>
      <c r="N46" s="80">
        <v>248400</v>
      </c>
      <c r="P46" s="51">
        <v>2983264</v>
      </c>
      <c r="Q46" s="83">
        <v>0</v>
      </c>
      <c r="R46" s="83">
        <v>0</v>
      </c>
      <c r="S46" s="83">
        <v>0</v>
      </c>
      <c r="T46" s="80">
        <v>2983264</v>
      </c>
    </row>
    <row r="47" spans="1:20" x14ac:dyDescent="0.25">
      <c r="A47" s="22" t="s">
        <v>50</v>
      </c>
      <c r="B47" s="105">
        <v>39104296</v>
      </c>
      <c r="D47" s="51">
        <v>0</v>
      </c>
      <c r="E47" s="83">
        <v>952250</v>
      </c>
      <c r="F47" s="83">
        <v>1110000</v>
      </c>
      <c r="G47" s="83">
        <v>8331700</v>
      </c>
      <c r="H47" s="80">
        <v>10393950</v>
      </c>
      <c r="J47" s="51">
        <v>0</v>
      </c>
      <c r="K47" s="83">
        <v>1221200</v>
      </c>
      <c r="L47" s="83">
        <v>36300</v>
      </c>
      <c r="M47" s="83">
        <v>36000</v>
      </c>
      <c r="N47" s="80">
        <v>1293500</v>
      </c>
      <c r="P47" s="51">
        <v>1489600</v>
      </c>
      <c r="Q47" s="83">
        <v>437100</v>
      </c>
      <c r="R47" s="83">
        <v>0</v>
      </c>
      <c r="S47" s="83">
        <v>0</v>
      </c>
      <c r="T47" s="80">
        <v>1926700</v>
      </c>
    </row>
    <row r="48" spans="1:20" x14ac:dyDescent="0.25">
      <c r="A48" s="22" t="s">
        <v>51</v>
      </c>
      <c r="B48" s="105">
        <v>2647184</v>
      </c>
      <c r="D48" s="51">
        <v>0</v>
      </c>
      <c r="E48" s="83">
        <v>0</v>
      </c>
      <c r="F48" s="83">
        <v>0</v>
      </c>
      <c r="G48" s="83">
        <v>526240</v>
      </c>
      <c r="H48" s="80">
        <v>526240</v>
      </c>
      <c r="J48" s="51">
        <v>992696</v>
      </c>
      <c r="K48" s="83">
        <v>0</v>
      </c>
      <c r="L48" s="83">
        <v>0</v>
      </c>
      <c r="M48" s="83">
        <v>0</v>
      </c>
      <c r="N48" s="80">
        <v>992696</v>
      </c>
      <c r="P48" s="51">
        <v>0</v>
      </c>
      <c r="Q48" s="83">
        <v>0</v>
      </c>
      <c r="R48" s="83">
        <v>0</v>
      </c>
      <c r="S48" s="83">
        <v>0</v>
      </c>
      <c r="T48" s="80">
        <v>0</v>
      </c>
    </row>
    <row r="49" spans="1:20" x14ac:dyDescent="0.25">
      <c r="A49" s="22" t="s">
        <v>54</v>
      </c>
      <c r="B49" s="105">
        <v>30956556</v>
      </c>
      <c r="D49" s="51">
        <v>21650</v>
      </c>
      <c r="E49" s="83">
        <v>20000</v>
      </c>
      <c r="F49" s="83">
        <v>2456206</v>
      </c>
      <c r="G49" s="83">
        <v>4001143</v>
      </c>
      <c r="H49" s="80">
        <v>6498999</v>
      </c>
      <c r="J49" s="51">
        <v>1576200</v>
      </c>
      <c r="K49" s="83">
        <v>2189438</v>
      </c>
      <c r="L49" s="83">
        <v>36000</v>
      </c>
      <c r="M49" s="83">
        <v>140720</v>
      </c>
      <c r="N49" s="80">
        <v>3942358</v>
      </c>
      <c r="P49" s="51">
        <v>4470150</v>
      </c>
      <c r="Q49" s="83">
        <v>11380</v>
      </c>
      <c r="R49" s="83">
        <v>3000</v>
      </c>
      <c r="S49" s="83">
        <v>0</v>
      </c>
      <c r="T49" s="80">
        <v>4484530</v>
      </c>
    </row>
    <row r="50" spans="1:20" x14ac:dyDescent="0.25">
      <c r="A50" s="22" t="s">
        <v>55</v>
      </c>
      <c r="B50" s="105">
        <v>236793989</v>
      </c>
      <c r="D50" s="51">
        <v>16484120</v>
      </c>
      <c r="E50" s="83">
        <v>10789194</v>
      </c>
      <c r="F50" s="83">
        <v>4079710</v>
      </c>
      <c r="G50" s="83">
        <v>2050000</v>
      </c>
      <c r="H50" s="80">
        <v>33403024</v>
      </c>
      <c r="J50" s="51">
        <v>5244456</v>
      </c>
      <c r="K50" s="83">
        <v>6940409</v>
      </c>
      <c r="L50" s="83">
        <v>5250501</v>
      </c>
      <c r="M50" s="83">
        <v>4298975</v>
      </c>
      <c r="N50" s="80">
        <v>21734341</v>
      </c>
      <c r="P50" s="51">
        <v>2754474</v>
      </c>
      <c r="Q50" s="83">
        <v>7489636</v>
      </c>
      <c r="R50" s="83">
        <v>15196069</v>
      </c>
      <c r="S50" s="83">
        <v>0</v>
      </c>
      <c r="T50" s="80">
        <v>25440179</v>
      </c>
    </row>
    <row r="51" spans="1:20" x14ac:dyDescent="0.25">
      <c r="A51" s="22" t="s">
        <v>57</v>
      </c>
      <c r="B51" s="105">
        <v>41521402</v>
      </c>
      <c r="D51" s="51">
        <v>2001700</v>
      </c>
      <c r="E51" s="83">
        <v>1900000</v>
      </c>
      <c r="F51" s="83">
        <v>0</v>
      </c>
      <c r="G51" s="83">
        <v>13200</v>
      </c>
      <c r="H51" s="80">
        <v>3914900</v>
      </c>
      <c r="J51" s="51">
        <v>525000</v>
      </c>
      <c r="K51" s="83">
        <v>1000000</v>
      </c>
      <c r="L51" s="83">
        <v>0</v>
      </c>
      <c r="M51" s="83">
        <v>0</v>
      </c>
      <c r="N51" s="80">
        <v>1525000</v>
      </c>
      <c r="P51" s="51">
        <v>400000</v>
      </c>
      <c r="Q51" s="83">
        <v>0</v>
      </c>
      <c r="R51" s="83">
        <v>4435200</v>
      </c>
      <c r="S51" s="83">
        <v>0</v>
      </c>
      <c r="T51" s="80">
        <v>4835200</v>
      </c>
    </row>
    <row r="52" spans="1:20" x14ac:dyDescent="0.25">
      <c r="A52" s="22" t="s">
        <v>58</v>
      </c>
      <c r="B52" s="105">
        <v>17747645</v>
      </c>
      <c r="D52" s="51">
        <v>675000</v>
      </c>
      <c r="E52" s="83">
        <v>0</v>
      </c>
      <c r="F52" s="83">
        <v>1120</v>
      </c>
      <c r="G52" s="83">
        <v>4410393</v>
      </c>
      <c r="H52" s="80">
        <v>5086513</v>
      </c>
      <c r="J52" s="51">
        <v>191025</v>
      </c>
      <c r="K52" s="83">
        <v>0</v>
      </c>
      <c r="L52" s="83">
        <v>0</v>
      </c>
      <c r="M52" s="83">
        <v>320000</v>
      </c>
      <c r="N52" s="80">
        <v>511025</v>
      </c>
      <c r="P52" s="51">
        <v>0</v>
      </c>
      <c r="Q52" s="83">
        <v>327631</v>
      </c>
      <c r="R52" s="83">
        <v>0</v>
      </c>
      <c r="S52" s="83">
        <v>0</v>
      </c>
      <c r="T52" s="80">
        <v>327631</v>
      </c>
    </row>
    <row r="53" spans="1:20" x14ac:dyDescent="0.25">
      <c r="A53" s="22" t="s">
        <v>66</v>
      </c>
      <c r="B53" s="105">
        <v>15910696</v>
      </c>
      <c r="D53" s="51">
        <v>0</v>
      </c>
      <c r="E53" s="83">
        <v>0</v>
      </c>
      <c r="F53" s="83">
        <v>302950</v>
      </c>
      <c r="G53" s="83">
        <v>830120</v>
      </c>
      <c r="H53" s="80">
        <v>1133070</v>
      </c>
      <c r="J53" s="51">
        <v>1245780</v>
      </c>
      <c r="K53" s="83">
        <v>3544780</v>
      </c>
      <c r="L53" s="83">
        <v>416700</v>
      </c>
      <c r="M53" s="83">
        <v>415450</v>
      </c>
      <c r="N53" s="80">
        <v>5622710</v>
      </c>
      <c r="P53" s="51">
        <v>0</v>
      </c>
      <c r="Q53" s="83">
        <v>443850</v>
      </c>
      <c r="R53" s="83">
        <v>0</v>
      </c>
      <c r="S53" s="83">
        <v>0</v>
      </c>
      <c r="T53" s="80">
        <v>443850</v>
      </c>
    </row>
    <row r="54" spans="1:20" s="34" customFormat="1" x14ac:dyDescent="0.25">
      <c r="A54" s="34" t="s">
        <v>82</v>
      </c>
      <c r="B54" s="102">
        <v>614889325</v>
      </c>
      <c r="C54" s="60"/>
      <c r="D54" s="109">
        <v>29945755</v>
      </c>
      <c r="E54" s="110">
        <v>18435449</v>
      </c>
      <c r="F54" s="110">
        <v>14398059</v>
      </c>
      <c r="G54" s="110">
        <v>29661261</v>
      </c>
      <c r="H54" s="103">
        <v>92440524</v>
      </c>
      <c r="I54" s="60"/>
      <c r="J54" s="109">
        <v>12108257</v>
      </c>
      <c r="K54" s="110">
        <v>17980157</v>
      </c>
      <c r="L54" s="110">
        <v>16957043</v>
      </c>
      <c r="M54" s="110">
        <v>23168879</v>
      </c>
      <c r="N54" s="103">
        <v>70214336</v>
      </c>
      <c r="O54" s="60"/>
      <c r="P54" s="109">
        <v>21571718</v>
      </c>
      <c r="Q54" s="110">
        <v>9924708</v>
      </c>
      <c r="R54" s="110">
        <v>26916927</v>
      </c>
      <c r="S54" s="110">
        <v>0</v>
      </c>
      <c r="T54" s="103">
        <v>58413353</v>
      </c>
    </row>
    <row r="55" spans="1:20" s="34" customFormat="1" x14ac:dyDescent="0.25">
      <c r="A55" s="34" t="s">
        <v>83</v>
      </c>
      <c r="B55" s="104">
        <v>1588421547</v>
      </c>
      <c r="C55" s="60"/>
      <c r="D55" s="99">
        <v>53942806</v>
      </c>
      <c r="E55" s="97">
        <v>52019012</v>
      </c>
      <c r="F55" s="97">
        <v>45582733</v>
      </c>
      <c r="G55" s="97">
        <v>61303145</v>
      </c>
      <c r="H55" s="98">
        <v>212847696</v>
      </c>
      <c r="I55" s="60"/>
      <c r="J55" s="99">
        <v>29642058</v>
      </c>
      <c r="K55" s="97">
        <v>61414980</v>
      </c>
      <c r="L55" s="97">
        <v>68988090</v>
      </c>
      <c r="M55" s="97">
        <v>49504183</v>
      </c>
      <c r="N55" s="98">
        <v>209210311</v>
      </c>
      <c r="O55" s="60"/>
      <c r="P55" s="99">
        <v>47725290</v>
      </c>
      <c r="Q55" s="97">
        <v>41701272</v>
      </c>
      <c r="R55" s="97">
        <v>52054390</v>
      </c>
      <c r="S55" s="97">
        <v>0</v>
      </c>
      <c r="T55" s="98">
        <v>141480952</v>
      </c>
    </row>
  </sheetData>
  <mergeCells count="4">
    <mergeCell ref="B2:B3"/>
    <mergeCell ref="D2:H2"/>
    <mergeCell ref="J2:N2"/>
    <mergeCell ref="P2:T2"/>
  </mergeCells>
  <pageMargins left="0.7" right="0.7" top="0.75" bottom="0.75" header="0.3" footer="0.3"/>
  <pageSetup scale="62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2C947-016B-450E-8B9B-12E6F5DF935A}">
  <sheetPr>
    <pageSetUpPr fitToPage="1"/>
  </sheetPr>
  <dimension ref="A1:U53"/>
  <sheetViews>
    <sheetView workbookViewId="0"/>
  </sheetViews>
  <sheetFormatPr defaultRowHeight="13.2" x14ac:dyDescent="0.25"/>
  <cols>
    <col min="1" max="2" width="8.88671875" style="130"/>
    <col min="3" max="3" width="11.109375" style="143" bestFit="1" customWidth="1"/>
    <col min="4" max="4" width="9.109375" style="143" bestFit="1" customWidth="1"/>
    <col min="5" max="5" width="11.109375" style="143" bestFit="1" customWidth="1"/>
    <col min="6" max="6" width="2.88671875" style="143" customWidth="1"/>
    <col min="7" max="7" width="11.109375" style="143" bestFit="1" customWidth="1"/>
    <col min="8" max="8" width="10.109375" style="143" bestFit="1" customWidth="1"/>
    <col min="9" max="9" width="9.109375" style="143" bestFit="1" customWidth="1"/>
    <col min="10" max="10" width="11.109375" style="143" bestFit="1" customWidth="1"/>
    <col min="11" max="11" width="2.88671875" style="143" customWidth="1"/>
    <col min="12" max="12" width="11.109375" style="143" bestFit="1" customWidth="1"/>
    <col min="13" max="14" width="10.109375" style="143" bestFit="1" customWidth="1"/>
    <col min="15" max="15" width="11.109375" style="143" bestFit="1" customWidth="1"/>
    <col min="16" max="16" width="2.33203125" style="143" customWidth="1"/>
    <col min="17" max="19" width="10.109375" style="143" bestFit="1" customWidth="1"/>
    <col min="20" max="20" width="11.109375" style="143" bestFit="1" customWidth="1"/>
    <col min="21" max="21" width="8.88671875" style="143"/>
    <col min="22" max="16384" width="8.88671875" style="130"/>
  </cols>
  <sheetData>
    <row r="1" spans="1:21" s="123" customFormat="1" ht="17.399999999999999" x14ac:dyDescent="0.3">
      <c r="A1" s="123" t="s">
        <v>222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</row>
    <row r="2" spans="1:21" s="159" customFormat="1" x14ac:dyDescent="0.25">
      <c r="A2" s="158" t="s">
        <v>5</v>
      </c>
      <c r="C2" s="226">
        <v>2018</v>
      </c>
      <c r="D2" s="226"/>
      <c r="E2" s="226"/>
      <c r="F2" s="160"/>
      <c r="G2" s="226">
        <v>2019</v>
      </c>
      <c r="H2" s="226"/>
      <c r="I2" s="226"/>
      <c r="J2" s="226"/>
      <c r="K2" s="160"/>
      <c r="L2" s="226">
        <v>2020</v>
      </c>
      <c r="M2" s="226"/>
      <c r="N2" s="226"/>
      <c r="O2" s="226"/>
      <c r="P2" s="160"/>
      <c r="Q2" s="226" t="s">
        <v>14</v>
      </c>
      <c r="R2" s="226"/>
      <c r="S2" s="226"/>
      <c r="T2" s="226"/>
      <c r="U2" s="160"/>
    </row>
    <row r="3" spans="1:21" s="132" customFormat="1" x14ac:dyDescent="0.25">
      <c r="A3" s="132" t="s">
        <v>184</v>
      </c>
      <c r="C3" s="145" t="s">
        <v>16</v>
      </c>
      <c r="D3" s="145" t="s">
        <v>17</v>
      </c>
      <c r="E3" s="145" t="s">
        <v>9</v>
      </c>
      <c r="F3" s="156"/>
      <c r="G3" s="145" t="s">
        <v>16</v>
      </c>
      <c r="H3" s="145" t="s">
        <v>17</v>
      </c>
      <c r="I3" s="145" t="s">
        <v>18</v>
      </c>
      <c r="J3" s="145" t="s">
        <v>9</v>
      </c>
      <c r="K3" s="156"/>
      <c r="L3" s="145" t="s">
        <v>16</v>
      </c>
      <c r="M3" s="145" t="s">
        <v>17</v>
      </c>
      <c r="N3" s="145" t="s">
        <v>18</v>
      </c>
      <c r="O3" s="145" t="s">
        <v>9</v>
      </c>
      <c r="P3" s="156"/>
      <c r="Q3" s="145" t="s">
        <v>16</v>
      </c>
      <c r="R3" s="145" t="s">
        <v>17</v>
      </c>
      <c r="S3" s="145" t="s">
        <v>18</v>
      </c>
      <c r="T3" s="145" t="s">
        <v>9</v>
      </c>
      <c r="U3" s="156"/>
    </row>
    <row r="4" spans="1:21" x14ac:dyDescent="0.25">
      <c r="A4" s="132" t="s">
        <v>73</v>
      </c>
      <c r="C4" s="137"/>
      <c r="D4" s="138"/>
      <c r="E4" s="139"/>
      <c r="G4" s="137"/>
      <c r="H4" s="138"/>
      <c r="I4" s="138"/>
      <c r="J4" s="139"/>
      <c r="L4" s="137"/>
      <c r="M4" s="138"/>
      <c r="N4" s="138"/>
      <c r="O4" s="139"/>
      <c r="Q4" s="137"/>
      <c r="R4" s="138"/>
      <c r="S4" s="138"/>
      <c r="T4" s="139"/>
    </row>
    <row r="5" spans="1:21" x14ac:dyDescent="0.25">
      <c r="A5" s="130" t="s">
        <v>24</v>
      </c>
      <c r="C5" s="137">
        <v>3312321</v>
      </c>
      <c r="D5" s="138">
        <v>1000</v>
      </c>
      <c r="E5" s="139">
        <v>3313321</v>
      </c>
      <c r="G5" s="137">
        <v>100000</v>
      </c>
      <c r="H5" s="138">
        <v>13000</v>
      </c>
      <c r="I5" s="138">
        <v>0</v>
      </c>
      <c r="J5" s="139">
        <v>113000</v>
      </c>
      <c r="L5" s="137">
        <v>2414461</v>
      </c>
      <c r="M5" s="138">
        <v>0</v>
      </c>
      <c r="N5" s="138">
        <v>0</v>
      </c>
      <c r="O5" s="139">
        <v>2414461</v>
      </c>
      <c r="Q5" s="137">
        <v>1033524</v>
      </c>
      <c r="R5" s="138">
        <v>0</v>
      </c>
      <c r="S5" s="138">
        <v>0</v>
      </c>
      <c r="T5" s="139">
        <v>1033524</v>
      </c>
    </row>
    <row r="6" spans="1:21" x14ac:dyDescent="0.25">
      <c r="A6" s="130" t="s">
        <v>25</v>
      </c>
      <c r="C6" s="137">
        <v>800000</v>
      </c>
      <c r="D6" s="138">
        <v>0</v>
      </c>
      <c r="E6" s="139">
        <v>800000</v>
      </c>
      <c r="G6" s="137">
        <v>8148232</v>
      </c>
      <c r="H6" s="138">
        <v>1501641</v>
      </c>
      <c r="I6" s="138">
        <v>45100</v>
      </c>
      <c r="J6" s="139">
        <v>9694973</v>
      </c>
      <c r="L6" s="137">
        <v>245100</v>
      </c>
      <c r="M6" s="138">
        <v>300000</v>
      </c>
      <c r="N6" s="138">
        <v>45100</v>
      </c>
      <c r="O6" s="139">
        <v>590200</v>
      </c>
      <c r="Q6" s="137">
        <v>188000</v>
      </c>
      <c r="R6" s="138">
        <v>550000</v>
      </c>
      <c r="S6" s="138">
        <v>0</v>
      </c>
      <c r="T6" s="139">
        <v>738000</v>
      </c>
    </row>
    <row r="7" spans="1:21" x14ac:dyDescent="0.25">
      <c r="A7" s="130" t="s">
        <v>26</v>
      </c>
      <c r="C7" s="137">
        <v>125036</v>
      </c>
      <c r="D7" s="138">
        <v>0</v>
      </c>
      <c r="E7" s="139">
        <v>125036</v>
      </c>
      <c r="G7" s="137">
        <v>0</v>
      </c>
      <c r="H7" s="138">
        <v>0</v>
      </c>
      <c r="I7" s="138">
        <v>0</v>
      </c>
      <c r="J7" s="139">
        <v>0</v>
      </c>
      <c r="L7" s="137">
        <v>0</v>
      </c>
      <c r="M7" s="138">
        <v>0</v>
      </c>
      <c r="N7" s="138">
        <v>0</v>
      </c>
      <c r="O7" s="139">
        <v>0</v>
      </c>
      <c r="Q7" s="137">
        <v>0</v>
      </c>
      <c r="R7" s="138">
        <v>0</v>
      </c>
      <c r="S7" s="138">
        <v>0</v>
      </c>
      <c r="T7" s="139">
        <v>0</v>
      </c>
    </row>
    <row r="8" spans="1:21" x14ac:dyDescent="0.25">
      <c r="A8" s="130" t="s">
        <v>27</v>
      </c>
      <c r="C8" s="137">
        <v>5903965</v>
      </c>
      <c r="D8" s="138">
        <v>1635660</v>
      </c>
      <c r="E8" s="139">
        <v>7539625</v>
      </c>
      <c r="G8" s="137">
        <v>4415196</v>
      </c>
      <c r="H8" s="138">
        <v>34000</v>
      </c>
      <c r="I8" s="138">
        <v>2000000</v>
      </c>
      <c r="J8" s="139">
        <v>6449196</v>
      </c>
      <c r="L8" s="137">
        <v>515750</v>
      </c>
      <c r="M8" s="138">
        <v>213494</v>
      </c>
      <c r="N8" s="138">
        <v>253840</v>
      </c>
      <c r="O8" s="139">
        <v>983084</v>
      </c>
      <c r="Q8" s="137">
        <v>1023226</v>
      </c>
      <c r="R8" s="138">
        <v>5009834</v>
      </c>
      <c r="S8" s="138">
        <v>0</v>
      </c>
      <c r="T8" s="139">
        <v>6033060</v>
      </c>
    </row>
    <row r="9" spans="1:21" x14ac:dyDescent="0.25">
      <c r="A9" s="130" t="s">
        <v>28</v>
      </c>
      <c r="C9" s="137">
        <v>1053000</v>
      </c>
      <c r="D9" s="138">
        <v>0</v>
      </c>
      <c r="E9" s="139">
        <v>1053000</v>
      </c>
      <c r="G9" s="137">
        <v>5825561</v>
      </c>
      <c r="H9" s="138">
        <v>553265</v>
      </c>
      <c r="I9" s="138">
        <v>0</v>
      </c>
      <c r="J9" s="139">
        <v>6378826</v>
      </c>
      <c r="L9" s="137">
        <v>931400</v>
      </c>
      <c r="M9" s="138">
        <v>55000</v>
      </c>
      <c r="N9" s="138">
        <v>0</v>
      </c>
      <c r="O9" s="139">
        <v>986400</v>
      </c>
      <c r="Q9" s="137">
        <v>1064718</v>
      </c>
      <c r="R9" s="138">
        <v>558107</v>
      </c>
      <c r="S9" s="138">
        <v>0</v>
      </c>
      <c r="T9" s="139">
        <v>1622825</v>
      </c>
    </row>
    <row r="10" spans="1:21" x14ac:dyDescent="0.25">
      <c r="A10" s="130" t="s">
        <v>185</v>
      </c>
      <c r="C10" s="137">
        <v>2094500</v>
      </c>
      <c r="D10" s="138">
        <v>11000</v>
      </c>
      <c r="E10" s="139">
        <v>2105500</v>
      </c>
      <c r="G10" s="137">
        <v>201350</v>
      </c>
      <c r="H10" s="138">
        <v>30900</v>
      </c>
      <c r="I10" s="138">
        <v>0</v>
      </c>
      <c r="J10" s="139">
        <v>232250</v>
      </c>
      <c r="L10" s="137">
        <v>832300</v>
      </c>
      <c r="M10" s="138">
        <v>15450</v>
      </c>
      <c r="N10" s="138">
        <v>0</v>
      </c>
      <c r="O10" s="139">
        <v>847750</v>
      </c>
      <c r="Q10" s="137">
        <v>64000</v>
      </c>
      <c r="R10" s="138">
        <v>1834600</v>
      </c>
      <c r="S10" s="138">
        <v>0</v>
      </c>
      <c r="T10" s="139">
        <v>1898600</v>
      </c>
    </row>
    <row r="11" spans="1:21" x14ac:dyDescent="0.25">
      <c r="A11" s="130" t="s">
        <v>30</v>
      </c>
      <c r="C11" s="137">
        <v>4606319</v>
      </c>
      <c r="D11" s="138">
        <v>824309</v>
      </c>
      <c r="E11" s="139">
        <v>5430628</v>
      </c>
      <c r="G11" s="137">
        <v>7428232</v>
      </c>
      <c r="H11" s="138">
        <v>0</v>
      </c>
      <c r="I11" s="138">
        <v>0</v>
      </c>
      <c r="J11" s="139">
        <v>7428232</v>
      </c>
      <c r="L11" s="137">
        <v>742949</v>
      </c>
      <c r="M11" s="138">
        <v>280000</v>
      </c>
      <c r="N11" s="138">
        <v>0</v>
      </c>
      <c r="O11" s="139">
        <v>1022949</v>
      </c>
      <c r="Q11" s="137">
        <v>1221149</v>
      </c>
      <c r="R11" s="138">
        <v>557957</v>
      </c>
      <c r="S11" s="138">
        <v>347042</v>
      </c>
      <c r="T11" s="139">
        <v>2126148</v>
      </c>
    </row>
    <row r="12" spans="1:21" x14ac:dyDescent="0.25">
      <c r="A12" s="130" t="s">
        <v>31</v>
      </c>
      <c r="C12" s="137">
        <v>0</v>
      </c>
      <c r="D12" s="138">
        <v>0</v>
      </c>
      <c r="E12" s="139">
        <v>0</v>
      </c>
      <c r="G12" s="137">
        <v>0</v>
      </c>
      <c r="H12" s="138">
        <v>0</v>
      </c>
      <c r="I12" s="138">
        <v>0</v>
      </c>
      <c r="J12" s="139">
        <v>0</v>
      </c>
      <c r="L12" s="137">
        <v>0</v>
      </c>
      <c r="M12" s="138">
        <v>0</v>
      </c>
      <c r="N12" s="138">
        <v>0</v>
      </c>
      <c r="O12" s="139">
        <v>0</v>
      </c>
      <c r="Q12" s="137">
        <v>0</v>
      </c>
      <c r="R12" s="138">
        <v>5000</v>
      </c>
      <c r="S12" s="138">
        <v>0</v>
      </c>
      <c r="T12" s="139">
        <v>5000</v>
      </c>
    </row>
    <row r="13" spans="1:21" x14ac:dyDescent="0.25">
      <c r="A13" s="130" t="s">
        <v>32</v>
      </c>
      <c r="C13" s="137">
        <v>1026665</v>
      </c>
      <c r="D13" s="138">
        <v>0</v>
      </c>
      <c r="E13" s="139">
        <v>1026665</v>
      </c>
      <c r="G13" s="137">
        <v>8296861</v>
      </c>
      <c r="H13" s="138">
        <v>0</v>
      </c>
      <c r="I13" s="138">
        <v>0</v>
      </c>
      <c r="J13" s="139">
        <v>8296861</v>
      </c>
      <c r="L13" s="137">
        <v>3206240</v>
      </c>
      <c r="M13" s="138">
        <v>0</v>
      </c>
      <c r="N13" s="138">
        <v>0</v>
      </c>
      <c r="O13" s="139">
        <v>3206240</v>
      </c>
      <c r="Q13" s="137">
        <v>357110</v>
      </c>
      <c r="R13" s="138">
        <v>15450</v>
      </c>
      <c r="S13" s="138">
        <v>0</v>
      </c>
      <c r="T13" s="139">
        <v>372560</v>
      </c>
    </row>
    <row r="14" spans="1:21" x14ac:dyDescent="0.25">
      <c r="A14" s="130" t="s">
        <v>33</v>
      </c>
      <c r="C14" s="137">
        <v>55500</v>
      </c>
      <c r="D14" s="138">
        <v>0</v>
      </c>
      <c r="E14" s="139">
        <v>55500</v>
      </c>
      <c r="G14" s="137">
        <v>17000</v>
      </c>
      <c r="H14" s="138">
        <v>0</v>
      </c>
      <c r="I14" s="138">
        <v>0</v>
      </c>
      <c r="J14" s="139">
        <v>17000</v>
      </c>
      <c r="L14" s="137">
        <v>444750</v>
      </c>
      <c r="M14" s="138">
        <v>0</v>
      </c>
      <c r="N14" s="138">
        <v>0</v>
      </c>
      <c r="O14" s="139">
        <v>444750</v>
      </c>
      <c r="Q14" s="137">
        <v>0</v>
      </c>
      <c r="R14" s="138">
        <v>0</v>
      </c>
      <c r="S14" s="138">
        <v>0</v>
      </c>
      <c r="T14" s="139">
        <v>0</v>
      </c>
    </row>
    <row r="15" spans="1:21" x14ac:dyDescent="0.25">
      <c r="A15" s="130" t="s">
        <v>34</v>
      </c>
      <c r="C15" s="137">
        <v>3074790</v>
      </c>
      <c r="D15" s="138">
        <v>0</v>
      </c>
      <c r="E15" s="139">
        <v>3074790</v>
      </c>
      <c r="G15" s="137">
        <v>30000</v>
      </c>
      <c r="H15" s="138">
        <v>0</v>
      </c>
      <c r="I15" s="138">
        <v>0</v>
      </c>
      <c r="J15" s="139">
        <v>30000</v>
      </c>
      <c r="L15" s="137">
        <v>94250</v>
      </c>
      <c r="M15" s="138">
        <v>0</v>
      </c>
      <c r="N15" s="138">
        <v>0</v>
      </c>
      <c r="O15" s="139">
        <v>94250</v>
      </c>
      <c r="Q15" s="137">
        <v>0</v>
      </c>
      <c r="R15" s="138">
        <v>0</v>
      </c>
      <c r="S15" s="138">
        <v>0</v>
      </c>
      <c r="T15" s="139">
        <v>0</v>
      </c>
    </row>
    <row r="16" spans="1:21" x14ac:dyDescent="0.25">
      <c r="A16" s="130" t="s">
        <v>35</v>
      </c>
      <c r="C16" s="137">
        <v>2700481</v>
      </c>
      <c r="D16" s="138">
        <v>0</v>
      </c>
      <c r="E16" s="139">
        <v>2700481</v>
      </c>
      <c r="G16" s="137">
        <v>2182021</v>
      </c>
      <c r="H16" s="138">
        <v>421172</v>
      </c>
      <c r="I16" s="138">
        <v>0</v>
      </c>
      <c r="J16" s="139">
        <v>2603193</v>
      </c>
      <c r="L16" s="137">
        <v>13950753</v>
      </c>
      <c r="M16" s="138">
        <v>3149008</v>
      </c>
      <c r="N16" s="138">
        <v>2725394</v>
      </c>
      <c r="O16" s="139">
        <v>19825155</v>
      </c>
      <c r="Q16" s="137">
        <v>1054643</v>
      </c>
      <c r="R16" s="138">
        <v>336178</v>
      </c>
      <c r="S16" s="138">
        <v>805444</v>
      </c>
      <c r="T16" s="139">
        <v>2196265</v>
      </c>
    </row>
    <row r="17" spans="1:20" x14ac:dyDescent="0.25">
      <c r="A17" s="130" t="s">
        <v>36</v>
      </c>
      <c r="C17" s="137">
        <v>2400</v>
      </c>
      <c r="D17" s="138">
        <v>0</v>
      </c>
      <c r="E17" s="139">
        <v>2400</v>
      </c>
      <c r="G17" s="137">
        <v>191540</v>
      </c>
      <c r="H17" s="138">
        <v>9764</v>
      </c>
      <c r="I17" s="138">
        <v>0</v>
      </c>
      <c r="J17" s="139">
        <v>201304</v>
      </c>
      <c r="L17" s="137">
        <v>2000</v>
      </c>
      <c r="M17" s="138">
        <v>25000</v>
      </c>
      <c r="N17" s="138">
        <v>0</v>
      </c>
      <c r="O17" s="139">
        <v>27000</v>
      </c>
      <c r="Q17" s="137">
        <v>18000</v>
      </c>
      <c r="R17" s="138">
        <v>4000</v>
      </c>
      <c r="S17" s="138">
        <v>0</v>
      </c>
      <c r="T17" s="139">
        <v>22000</v>
      </c>
    </row>
    <row r="18" spans="1:20" x14ac:dyDescent="0.25">
      <c r="A18" s="130" t="s">
        <v>186</v>
      </c>
      <c r="C18" s="137">
        <v>28364776</v>
      </c>
      <c r="D18" s="138">
        <v>67500</v>
      </c>
      <c r="E18" s="139">
        <v>28432276</v>
      </c>
      <c r="G18" s="137">
        <v>26985055</v>
      </c>
      <c r="H18" s="138">
        <v>1018700</v>
      </c>
      <c r="I18" s="138">
        <v>0</v>
      </c>
      <c r="J18" s="139">
        <v>28003755</v>
      </c>
      <c r="L18" s="137">
        <v>31206169</v>
      </c>
      <c r="M18" s="138">
        <v>2240515</v>
      </c>
      <c r="N18" s="138">
        <v>0</v>
      </c>
      <c r="O18" s="139">
        <v>33446684</v>
      </c>
      <c r="Q18" s="137">
        <v>15629545</v>
      </c>
      <c r="R18" s="138">
        <v>7118400</v>
      </c>
      <c r="S18" s="138">
        <v>1918983</v>
      </c>
      <c r="T18" s="139">
        <v>24666928</v>
      </c>
    </row>
    <row r="19" spans="1:20" x14ac:dyDescent="0.25">
      <c r="A19" s="130" t="s">
        <v>38</v>
      </c>
      <c r="C19" s="137">
        <v>1000</v>
      </c>
      <c r="D19" s="138">
        <v>6000</v>
      </c>
      <c r="E19" s="139">
        <v>7000</v>
      </c>
      <c r="G19" s="137">
        <v>1000</v>
      </c>
      <c r="H19" s="138">
        <v>150000</v>
      </c>
      <c r="I19" s="138">
        <v>0</v>
      </c>
      <c r="J19" s="139">
        <v>151000</v>
      </c>
      <c r="L19" s="137">
        <v>0</v>
      </c>
      <c r="M19" s="138">
        <v>150000</v>
      </c>
      <c r="N19" s="138">
        <v>0</v>
      </c>
      <c r="O19" s="139">
        <v>150000</v>
      </c>
      <c r="Q19" s="137">
        <v>0</v>
      </c>
      <c r="R19" s="138">
        <v>0</v>
      </c>
      <c r="S19" s="138">
        <v>0</v>
      </c>
      <c r="T19" s="139">
        <v>0</v>
      </c>
    </row>
    <row r="20" spans="1:20" x14ac:dyDescent="0.25">
      <c r="A20" s="130" t="s">
        <v>39</v>
      </c>
      <c r="C20" s="137">
        <v>0</v>
      </c>
      <c r="D20" s="138">
        <v>0</v>
      </c>
      <c r="E20" s="139">
        <v>0</v>
      </c>
      <c r="G20" s="137">
        <v>184383</v>
      </c>
      <c r="H20" s="138">
        <v>0</v>
      </c>
      <c r="I20" s="138">
        <v>0</v>
      </c>
      <c r="J20" s="139">
        <v>184383</v>
      </c>
      <c r="L20" s="137">
        <v>1962249</v>
      </c>
      <c r="M20" s="138">
        <v>0</v>
      </c>
      <c r="N20" s="138">
        <v>0</v>
      </c>
      <c r="O20" s="139">
        <v>1962249</v>
      </c>
      <c r="Q20" s="137">
        <v>0</v>
      </c>
      <c r="R20" s="138">
        <v>0</v>
      </c>
      <c r="S20" s="138">
        <v>0</v>
      </c>
      <c r="T20" s="139">
        <v>0</v>
      </c>
    </row>
    <row r="21" spans="1:20" x14ac:dyDescent="0.25">
      <c r="A21" s="130" t="s">
        <v>40</v>
      </c>
      <c r="C21" s="137">
        <v>5826470</v>
      </c>
      <c r="D21" s="138">
        <v>29400</v>
      </c>
      <c r="E21" s="139">
        <v>5855870</v>
      </c>
      <c r="G21" s="137">
        <v>15130353</v>
      </c>
      <c r="H21" s="138">
        <v>0</v>
      </c>
      <c r="I21" s="138">
        <v>0</v>
      </c>
      <c r="J21" s="139">
        <v>15130353</v>
      </c>
      <c r="L21" s="137">
        <v>5722040</v>
      </c>
      <c r="M21" s="138">
        <v>204450</v>
      </c>
      <c r="N21" s="138">
        <v>0</v>
      </c>
      <c r="O21" s="139">
        <v>5926490</v>
      </c>
      <c r="Q21" s="137">
        <v>7775242</v>
      </c>
      <c r="R21" s="138">
        <v>51450</v>
      </c>
      <c r="S21" s="138">
        <v>0</v>
      </c>
      <c r="T21" s="139">
        <v>7826692</v>
      </c>
    </row>
    <row r="22" spans="1:20" x14ac:dyDescent="0.25">
      <c r="A22" s="130" t="s">
        <v>41</v>
      </c>
      <c r="C22" s="137">
        <v>4500</v>
      </c>
      <c r="D22" s="138">
        <v>0</v>
      </c>
      <c r="E22" s="139">
        <v>4500</v>
      </c>
      <c r="G22" s="137">
        <v>109200</v>
      </c>
      <c r="H22" s="138">
        <v>0</v>
      </c>
      <c r="I22" s="138">
        <v>0</v>
      </c>
      <c r="J22" s="139">
        <v>109200</v>
      </c>
      <c r="L22" s="137">
        <v>40000</v>
      </c>
      <c r="M22" s="138">
        <v>0</v>
      </c>
      <c r="N22" s="138">
        <v>0</v>
      </c>
      <c r="O22" s="139">
        <v>40000</v>
      </c>
      <c r="Q22" s="137">
        <v>0</v>
      </c>
      <c r="R22" s="138">
        <v>0</v>
      </c>
      <c r="S22" s="138">
        <v>0</v>
      </c>
      <c r="T22" s="139">
        <v>0</v>
      </c>
    </row>
    <row r="23" spans="1:20" x14ac:dyDescent="0.25">
      <c r="A23" s="130" t="s">
        <v>42</v>
      </c>
      <c r="C23" s="137">
        <v>1301586</v>
      </c>
      <c r="D23" s="138">
        <v>0</v>
      </c>
      <c r="E23" s="139">
        <v>1301586</v>
      </c>
      <c r="G23" s="137">
        <v>0</v>
      </c>
      <c r="H23" s="138">
        <v>0</v>
      </c>
      <c r="I23" s="138">
        <v>0</v>
      </c>
      <c r="J23" s="139">
        <v>0</v>
      </c>
      <c r="L23" s="137">
        <v>0</v>
      </c>
      <c r="M23" s="138">
        <v>0</v>
      </c>
      <c r="N23" s="138">
        <v>0</v>
      </c>
      <c r="O23" s="139">
        <v>0</v>
      </c>
      <c r="Q23" s="137">
        <v>274536</v>
      </c>
      <c r="R23" s="138">
        <v>0</v>
      </c>
      <c r="S23" s="138">
        <v>0</v>
      </c>
      <c r="T23" s="139">
        <v>274536</v>
      </c>
    </row>
    <row r="24" spans="1:20" x14ac:dyDescent="0.25">
      <c r="A24" s="130" t="s">
        <v>43</v>
      </c>
      <c r="C24" s="137">
        <v>15455812</v>
      </c>
      <c r="D24" s="138">
        <v>7795</v>
      </c>
      <c r="E24" s="139">
        <v>15463607</v>
      </c>
      <c r="G24" s="137">
        <v>1693066</v>
      </c>
      <c r="H24" s="138">
        <v>1500000</v>
      </c>
      <c r="I24" s="138">
        <v>0</v>
      </c>
      <c r="J24" s="139">
        <v>3193066</v>
      </c>
      <c r="L24" s="137">
        <v>8274817</v>
      </c>
      <c r="M24" s="138">
        <v>3947500</v>
      </c>
      <c r="N24" s="138">
        <v>0</v>
      </c>
      <c r="O24" s="139">
        <v>12222317</v>
      </c>
      <c r="Q24" s="137">
        <v>3392704</v>
      </c>
      <c r="R24" s="138">
        <v>3727769</v>
      </c>
      <c r="S24" s="138">
        <v>1604665</v>
      </c>
      <c r="T24" s="139">
        <v>8725138</v>
      </c>
    </row>
    <row r="25" spans="1:20" x14ac:dyDescent="0.25">
      <c r="A25" s="130" t="s">
        <v>44</v>
      </c>
      <c r="C25" s="137">
        <v>1335000</v>
      </c>
      <c r="D25" s="138">
        <v>0</v>
      </c>
      <c r="E25" s="139">
        <v>1335000</v>
      </c>
      <c r="G25" s="137">
        <v>8119400</v>
      </c>
      <c r="H25" s="138">
        <v>0</v>
      </c>
      <c r="I25" s="138">
        <v>0</v>
      </c>
      <c r="J25" s="139">
        <v>8119400</v>
      </c>
      <c r="L25" s="137">
        <v>723550</v>
      </c>
      <c r="M25" s="138">
        <v>0</v>
      </c>
      <c r="N25" s="138">
        <v>0</v>
      </c>
      <c r="O25" s="139">
        <v>723550</v>
      </c>
      <c r="Q25" s="137">
        <v>0</v>
      </c>
      <c r="R25" s="138">
        <v>0</v>
      </c>
      <c r="S25" s="138">
        <v>0</v>
      </c>
      <c r="T25" s="139">
        <v>0</v>
      </c>
    </row>
    <row r="26" spans="1:20" x14ac:dyDescent="0.25">
      <c r="A26" s="130" t="s">
        <v>45</v>
      </c>
      <c r="C26" s="137">
        <v>90000</v>
      </c>
      <c r="D26" s="138">
        <v>0</v>
      </c>
      <c r="E26" s="139">
        <v>90000</v>
      </c>
      <c r="G26" s="137">
        <v>1424000</v>
      </c>
      <c r="H26" s="138">
        <v>0</v>
      </c>
      <c r="I26" s="138">
        <v>0</v>
      </c>
      <c r="J26" s="139">
        <v>1424000</v>
      </c>
      <c r="L26" s="137">
        <v>0</v>
      </c>
      <c r="M26" s="138">
        <v>0</v>
      </c>
      <c r="N26" s="138">
        <v>0</v>
      </c>
      <c r="O26" s="139">
        <v>0</v>
      </c>
      <c r="Q26" s="137">
        <v>0</v>
      </c>
      <c r="R26" s="138">
        <v>0</v>
      </c>
      <c r="S26" s="138">
        <v>0</v>
      </c>
      <c r="T26" s="139">
        <v>0</v>
      </c>
    </row>
    <row r="27" spans="1:20" x14ac:dyDescent="0.25">
      <c r="A27" s="130" t="s">
        <v>46</v>
      </c>
      <c r="C27" s="137">
        <v>2069478</v>
      </c>
      <c r="D27" s="138">
        <v>77168</v>
      </c>
      <c r="E27" s="139">
        <v>2146646</v>
      </c>
      <c r="G27" s="137">
        <v>249100</v>
      </c>
      <c r="H27" s="138">
        <v>172050</v>
      </c>
      <c r="I27" s="138">
        <v>0</v>
      </c>
      <c r="J27" s="139">
        <v>421150</v>
      </c>
      <c r="L27" s="137">
        <v>9425052</v>
      </c>
      <c r="M27" s="138">
        <v>1317138</v>
      </c>
      <c r="N27" s="138">
        <v>0</v>
      </c>
      <c r="O27" s="139">
        <v>10742190</v>
      </c>
      <c r="Q27" s="137">
        <v>7272763</v>
      </c>
      <c r="R27" s="138">
        <v>2570760</v>
      </c>
      <c r="S27" s="138">
        <v>0</v>
      </c>
      <c r="T27" s="139">
        <v>9843523</v>
      </c>
    </row>
    <row r="28" spans="1:20" x14ac:dyDescent="0.25">
      <c r="A28" s="130" t="s">
        <v>47</v>
      </c>
      <c r="C28" s="137">
        <v>550000</v>
      </c>
      <c r="D28" s="138">
        <v>0</v>
      </c>
      <c r="E28" s="139">
        <v>550000</v>
      </c>
      <c r="G28" s="137">
        <v>0</v>
      </c>
      <c r="H28" s="138">
        <v>0</v>
      </c>
      <c r="I28" s="138">
        <v>0</v>
      </c>
      <c r="J28" s="139">
        <v>0</v>
      </c>
      <c r="L28" s="137">
        <v>239400</v>
      </c>
      <c r="M28" s="138">
        <v>9000</v>
      </c>
      <c r="N28" s="138">
        <v>0</v>
      </c>
      <c r="O28" s="139">
        <v>248400</v>
      </c>
      <c r="Q28" s="137">
        <v>0</v>
      </c>
      <c r="R28" s="138">
        <v>0</v>
      </c>
      <c r="S28" s="138">
        <v>2983264</v>
      </c>
      <c r="T28" s="139">
        <v>2983264</v>
      </c>
    </row>
    <row r="29" spans="1:20" x14ac:dyDescent="0.25">
      <c r="A29" s="130" t="s">
        <v>48</v>
      </c>
      <c r="C29" s="137">
        <v>15776600</v>
      </c>
      <c r="D29" s="138">
        <v>0</v>
      </c>
      <c r="E29" s="139">
        <v>15776600</v>
      </c>
      <c r="G29" s="137">
        <v>2375700</v>
      </c>
      <c r="H29" s="138">
        <v>75300</v>
      </c>
      <c r="I29" s="138">
        <v>0</v>
      </c>
      <c r="J29" s="139">
        <v>2451000</v>
      </c>
      <c r="L29" s="137">
        <v>9570450</v>
      </c>
      <c r="M29" s="138">
        <v>277350</v>
      </c>
      <c r="N29" s="138">
        <v>0</v>
      </c>
      <c r="O29" s="139">
        <v>9847800</v>
      </c>
      <c r="Q29" s="137">
        <v>5597700</v>
      </c>
      <c r="R29" s="138">
        <v>0</v>
      </c>
      <c r="S29" s="138">
        <v>0</v>
      </c>
      <c r="T29" s="139">
        <v>5597700</v>
      </c>
    </row>
    <row r="30" spans="1:20" x14ac:dyDescent="0.25">
      <c r="A30" s="130" t="s">
        <v>49</v>
      </c>
      <c r="C30" s="137">
        <v>10389078</v>
      </c>
      <c r="D30" s="138">
        <v>2000000</v>
      </c>
      <c r="E30" s="139">
        <v>12389078</v>
      </c>
      <c r="G30" s="137">
        <v>262840</v>
      </c>
      <c r="H30" s="138">
        <v>1200000</v>
      </c>
      <c r="I30" s="138">
        <v>0</v>
      </c>
      <c r="J30" s="139">
        <v>1462840</v>
      </c>
      <c r="L30" s="137">
        <v>426600</v>
      </c>
      <c r="M30" s="138">
        <v>1000000</v>
      </c>
      <c r="N30" s="138">
        <v>0</v>
      </c>
      <c r="O30" s="139">
        <v>1426600</v>
      </c>
      <c r="Q30" s="137">
        <v>0</v>
      </c>
      <c r="R30" s="138">
        <v>2800000</v>
      </c>
      <c r="S30" s="138">
        <v>1943001</v>
      </c>
      <c r="T30" s="139">
        <v>4743001</v>
      </c>
    </row>
    <row r="31" spans="1:20" x14ac:dyDescent="0.25">
      <c r="A31" s="130" t="s">
        <v>50</v>
      </c>
      <c r="C31" s="137">
        <v>7816500</v>
      </c>
      <c r="D31" s="138">
        <v>0</v>
      </c>
      <c r="E31" s="139">
        <v>7816500</v>
      </c>
      <c r="G31" s="137">
        <v>9493950</v>
      </c>
      <c r="H31" s="138">
        <v>0</v>
      </c>
      <c r="I31" s="138">
        <v>900000</v>
      </c>
      <c r="J31" s="139">
        <v>10393950</v>
      </c>
      <c r="L31" s="137">
        <v>1230200</v>
      </c>
      <c r="M31" s="138">
        <v>3300</v>
      </c>
      <c r="N31" s="138">
        <v>60000</v>
      </c>
      <c r="O31" s="139">
        <v>1293500</v>
      </c>
      <c r="Q31" s="137">
        <v>1535000</v>
      </c>
      <c r="R31" s="138">
        <v>30700</v>
      </c>
      <c r="S31" s="138">
        <v>361000</v>
      </c>
      <c r="T31" s="139">
        <v>1926700</v>
      </c>
    </row>
    <row r="32" spans="1:20" x14ac:dyDescent="0.25">
      <c r="A32" s="130" t="s">
        <v>51</v>
      </c>
      <c r="C32" s="137">
        <v>32000</v>
      </c>
      <c r="D32" s="138">
        <v>0</v>
      </c>
      <c r="E32" s="139">
        <v>32000</v>
      </c>
      <c r="G32" s="137">
        <v>526240</v>
      </c>
      <c r="H32" s="138">
        <v>0</v>
      </c>
      <c r="I32" s="138">
        <v>0</v>
      </c>
      <c r="J32" s="139">
        <v>526240</v>
      </c>
      <c r="L32" s="137">
        <v>992696</v>
      </c>
      <c r="M32" s="138">
        <v>0</v>
      </c>
      <c r="N32" s="138">
        <v>0</v>
      </c>
      <c r="O32" s="139">
        <v>992696</v>
      </c>
      <c r="Q32" s="137">
        <v>0</v>
      </c>
      <c r="R32" s="138">
        <v>0</v>
      </c>
      <c r="S32" s="138">
        <v>0</v>
      </c>
      <c r="T32" s="139">
        <v>0</v>
      </c>
    </row>
    <row r="33" spans="1:20" x14ac:dyDescent="0.25">
      <c r="A33" s="130" t="s">
        <v>52</v>
      </c>
      <c r="C33" s="137">
        <v>1474550</v>
      </c>
      <c r="D33" s="138">
        <v>0</v>
      </c>
      <c r="E33" s="139">
        <v>1474550</v>
      </c>
      <c r="G33" s="137">
        <v>8724305</v>
      </c>
      <c r="H33" s="138">
        <v>1466505</v>
      </c>
      <c r="I33" s="138">
        <v>0</v>
      </c>
      <c r="J33" s="139">
        <v>10190810</v>
      </c>
      <c r="L33" s="137">
        <v>6652953</v>
      </c>
      <c r="M33" s="138">
        <v>1840072</v>
      </c>
      <c r="N33" s="138">
        <v>2957227</v>
      </c>
      <c r="O33" s="139">
        <v>11450252</v>
      </c>
      <c r="Q33" s="137">
        <v>15510</v>
      </c>
      <c r="R33" s="138">
        <v>968300</v>
      </c>
      <c r="S33" s="138">
        <v>0</v>
      </c>
      <c r="T33" s="139">
        <v>983810</v>
      </c>
    </row>
    <row r="34" spans="1:20" x14ac:dyDescent="0.25">
      <c r="A34" s="130" t="s">
        <v>53</v>
      </c>
      <c r="C34" s="137">
        <v>26649</v>
      </c>
      <c r="D34" s="138">
        <v>1000</v>
      </c>
      <c r="E34" s="139">
        <v>27649</v>
      </c>
      <c r="G34" s="137">
        <v>0</v>
      </c>
      <c r="H34" s="138">
        <v>0</v>
      </c>
      <c r="I34" s="138">
        <v>0</v>
      </c>
      <c r="J34" s="139">
        <v>0</v>
      </c>
      <c r="L34" s="137">
        <v>0</v>
      </c>
      <c r="M34" s="138">
        <v>175000</v>
      </c>
      <c r="N34" s="138">
        <v>0</v>
      </c>
      <c r="O34" s="139">
        <v>175000</v>
      </c>
      <c r="Q34" s="137">
        <v>0</v>
      </c>
      <c r="R34" s="138">
        <v>0</v>
      </c>
      <c r="S34" s="138">
        <v>0</v>
      </c>
      <c r="T34" s="139">
        <v>0</v>
      </c>
    </row>
    <row r="35" spans="1:20" x14ac:dyDescent="0.25">
      <c r="A35" s="130" t="s">
        <v>54</v>
      </c>
      <c r="C35" s="137">
        <v>6588598</v>
      </c>
      <c r="D35" s="138">
        <v>7392</v>
      </c>
      <c r="E35" s="139">
        <v>6595990</v>
      </c>
      <c r="G35" s="137">
        <v>6498999</v>
      </c>
      <c r="H35" s="138">
        <v>0</v>
      </c>
      <c r="I35" s="138">
        <v>0</v>
      </c>
      <c r="J35" s="139">
        <v>6498999</v>
      </c>
      <c r="L35" s="137">
        <v>3937358</v>
      </c>
      <c r="M35" s="138">
        <v>5000</v>
      </c>
      <c r="N35" s="138">
        <v>0</v>
      </c>
      <c r="O35" s="139">
        <v>3942358</v>
      </c>
      <c r="Q35" s="137">
        <v>4481530</v>
      </c>
      <c r="R35" s="138">
        <v>3000</v>
      </c>
      <c r="S35" s="138">
        <v>0</v>
      </c>
      <c r="T35" s="139">
        <v>4484530</v>
      </c>
    </row>
    <row r="36" spans="1:20" x14ac:dyDescent="0.25">
      <c r="A36" s="130" t="s">
        <v>55</v>
      </c>
      <c r="C36" s="137">
        <v>18635909</v>
      </c>
      <c r="D36" s="138">
        <v>51000</v>
      </c>
      <c r="E36" s="139">
        <v>18686909</v>
      </c>
      <c r="G36" s="137">
        <v>31642624</v>
      </c>
      <c r="H36" s="138">
        <v>1760400</v>
      </c>
      <c r="I36" s="138">
        <v>0</v>
      </c>
      <c r="J36" s="139">
        <v>33403024</v>
      </c>
      <c r="L36" s="137">
        <v>4449900</v>
      </c>
      <c r="M36" s="138">
        <v>11717441</v>
      </c>
      <c r="N36" s="138">
        <v>5567000</v>
      </c>
      <c r="O36" s="139">
        <v>21734341</v>
      </c>
      <c r="Q36" s="137">
        <v>42000</v>
      </c>
      <c r="R36" s="138">
        <v>22598179</v>
      </c>
      <c r="S36" s="138">
        <v>2800000</v>
      </c>
      <c r="T36" s="139">
        <v>25440179</v>
      </c>
    </row>
    <row r="37" spans="1:20" x14ac:dyDescent="0.25">
      <c r="A37" s="130" t="s">
        <v>56</v>
      </c>
      <c r="C37" s="137">
        <v>90850</v>
      </c>
      <c r="D37" s="138">
        <v>4250</v>
      </c>
      <c r="E37" s="139">
        <v>95100</v>
      </c>
      <c r="G37" s="137">
        <v>3759922</v>
      </c>
      <c r="H37" s="138">
        <v>1523078</v>
      </c>
      <c r="I37" s="138">
        <v>1200000</v>
      </c>
      <c r="J37" s="139">
        <v>6483000</v>
      </c>
      <c r="L37" s="137">
        <v>1530371</v>
      </c>
      <c r="M37" s="138">
        <v>0</v>
      </c>
      <c r="N37" s="138">
        <v>0</v>
      </c>
      <c r="O37" s="139">
        <v>1530371</v>
      </c>
      <c r="Q37" s="137">
        <v>85000</v>
      </c>
      <c r="R37" s="138">
        <v>0</v>
      </c>
      <c r="S37" s="138">
        <v>0</v>
      </c>
      <c r="T37" s="139">
        <v>85000</v>
      </c>
    </row>
    <row r="38" spans="1:20" x14ac:dyDescent="0.25">
      <c r="A38" s="130" t="s">
        <v>57</v>
      </c>
      <c r="C38" s="137">
        <v>7303902</v>
      </c>
      <c r="D38" s="138">
        <v>0</v>
      </c>
      <c r="E38" s="139">
        <v>7303902</v>
      </c>
      <c r="G38" s="137">
        <v>3901700</v>
      </c>
      <c r="H38" s="138">
        <v>13200</v>
      </c>
      <c r="I38" s="138">
        <v>0</v>
      </c>
      <c r="J38" s="139">
        <v>3914900</v>
      </c>
      <c r="L38" s="137">
        <v>1525000</v>
      </c>
      <c r="M38" s="138">
        <v>0</v>
      </c>
      <c r="N38" s="138">
        <v>0</v>
      </c>
      <c r="O38" s="139">
        <v>1525000</v>
      </c>
      <c r="Q38" s="137">
        <v>4835200</v>
      </c>
      <c r="R38" s="138">
        <v>0</v>
      </c>
      <c r="S38" s="138">
        <v>0</v>
      </c>
      <c r="T38" s="139">
        <v>4835200</v>
      </c>
    </row>
    <row r="39" spans="1:20" x14ac:dyDescent="0.25">
      <c r="A39" s="130" t="s">
        <v>58</v>
      </c>
      <c r="C39" s="137">
        <v>0</v>
      </c>
      <c r="D39" s="138">
        <v>0</v>
      </c>
      <c r="E39" s="139">
        <v>0</v>
      </c>
      <c r="G39" s="137">
        <v>676120</v>
      </c>
      <c r="H39" s="138">
        <v>4410393</v>
      </c>
      <c r="I39" s="138">
        <v>0</v>
      </c>
      <c r="J39" s="139">
        <v>5086513</v>
      </c>
      <c r="L39" s="137">
        <v>20000</v>
      </c>
      <c r="M39" s="138">
        <v>491025</v>
      </c>
      <c r="N39" s="138">
        <v>0</v>
      </c>
      <c r="O39" s="139">
        <v>511025</v>
      </c>
      <c r="Q39" s="137">
        <v>0</v>
      </c>
      <c r="R39" s="138">
        <v>327631</v>
      </c>
      <c r="S39" s="138">
        <v>0</v>
      </c>
      <c r="T39" s="139">
        <v>327631</v>
      </c>
    </row>
    <row r="40" spans="1:20" x14ac:dyDescent="0.25">
      <c r="A40" s="130" t="s">
        <v>59</v>
      </c>
      <c r="C40" s="137">
        <v>489418</v>
      </c>
      <c r="D40" s="138">
        <v>0</v>
      </c>
      <c r="E40" s="139">
        <v>489418</v>
      </c>
      <c r="G40" s="137">
        <v>2153542</v>
      </c>
      <c r="H40" s="138">
        <v>0</v>
      </c>
      <c r="I40" s="138">
        <v>0</v>
      </c>
      <c r="J40" s="139">
        <v>2153542</v>
      </c>
      <c r="L40" s="137">
        <v>28006</v>
      </c>
      <c r="M40" s="138">
        <v>0</v>
      </c>
      <c r="N40" s="138">
        <v>0</v>
      </c>
      <c r="O40" s="139">
        <v>28006</v>
      </c>
      <c r="Q40" s="137">
        <v>2542703</v>
      </c>
      <c r="R40" s="138">
        <v>0</v>
      </c>
      <c r="S40" s="138">
        <v>0</v>
      </c>
      <c r="T40" s="139">
        <v>2542703</v>
      </c>
    </row>
    <row r="41" spans="1:20" x14ac:dyDescent="0.25">
      <c r="A41" s="130" t="s">
        <v>60</v>
      </c>
      <c r="C41" s="137">
        <v>0</v>
      </c>
      <c r="D41" s="138">
        <v>0</v>
      </c>
      <c r="E41" s="139">
        <v>0</v>
      </c>
      <c r="G41" s="137">
        <v>1079</v>
      </c>
      <c r="H41" s="138">
        <v>0</v>
      </c>
      <c r="I41" s="138">
        <v>0</v>
      </c>
      <c r="J41" s="139">
        <v>1079</v>
      </c>
      <c r="L41" s="137">
        <v>0</v>
      </c>
      <c r="M41" s="138">
        <v>0</v>
      </c>
      <c r="N41" s="138">
        <v>0</v>
      </c>
      <c r="O41" s="139">
        <v>0</v>
      </c>
      <c r="Q41" s="137">
        <v>0</v>
      </c>
      <c r="R41" s="138">
        <v>0</v>
      </c>
      <c r="S41" s="138">
        <v>0</v>
      </c>
      <c r="T41" s="139">
        <v>0</v>
      </c>
    </row>
    <row r="42" spans="1:20" x14ac:dyDescent="0.25">
      <c r="A42" s="130" t="s">
        <v>187</v>
      </c>
      <c r="C42" s="137">
        <v>15881</v>
      </c>
      <c r="D42" s="138">
        <v>0</v>
      </c>
      <c r="E42" s="139">
        <v>15881</v>
      </c>
      <c r="G42" s="137">
        <v>0</v>
      </c>
      <c r="H42" s="138">
        <v>0</v>
      </c>
      <c r="I42" s="138">
        <v>0</v>
      </c>
      <c r="J42" s="139">
        <v>0</v>
      </c>
      <c r="L42" s="137">
        <v>4450</v>
      </c>
      <c r="M42" s="138">
        <v>0</v>
      </c>
      <c r="N42" s="138">
        <v>0</v>
      </c>
      <c r="O42" s="139">
        <v>4450</v>
      </c>
      <c r="Q42" s="137">
        <v>10999</v>
      </c>
      <c r="R42" s="138">
        <v>0</v>
      </c>
      <c r="S42" s="138">
        <v>0</v>
      </c>
      <c r="T42" s="139">
        <v>10999</v>
      </c>
    </row>
    <row r="43" spans="1:20" x14ac:dyDescent="0.25">
      <c r="A43" s="130" t="s">
        <v>62</v>
      </c>
      <c r="C43" s="137">
        <v>3814930</v>
      </c>
      <c r="D43" s="138">
        <v>0</v>
      </c>
      <c r="E43" s="139">
        <v>3814930</v>
      </c>
      <c r="G43" s="137">
        <v>10079697</v>
      </c>
      <c r="H43" s="138">
        <v>30500</v>
      </c>
      <c r="I43" s="138">
        <v>0</v>
      </c>
      <c r="J43" s="139">
        <v>10110197</v>
      </c>
      <c r="L43" s="137">
        <v>5879670</v>
      </c>
      <c r="M43" s="138">
        <v>15700</v>
      </c>
      <c r="N43" s="138">
        <v>0</v>
      </c>
      <c r="O43" s="139">
        <v>5895370</v>
      </c>
      <c r="Q43" s="137">
        <v>1014050</v>
      </c>
      <c r="R43" s="138">
        <v>0</v>
      </c>
      <c r="S43" s="138">
        <v>0</v>
      </c>
      <c r="T43" s="139">
        <v>1014050</v>
      </c>
    </row>
    <row r="44" spans="1:20" x14ac:dyDescent="0.25">
      <c r="A44" s="130" t="s">
        <v>63</v>
      </c>
      <c r="C44" s="137">
        <v>1595207</v>
      </c>
      <c r="D44" s="138">
        <v>0</v>
      </c>
      <c r="E44" s="139">
        <v>1595207</v>
      </c>
      <c r="G44" s="137">
        <v>3716400</v>
      </c>
      <c r="H44" s="138">
        <v>15000</v>
      </c>
      <c r="I44" s="138">
        <v>0</v>
      </c>
      <c r="J44" s="139">
        <v>3731400</v>
      </c>
      <c r="L44" s="137">
        <v>2477851</v>
      </c>
      <c r="M44" s="138">
        <v>203104</v>
      </c>
      <c r="N44" s="138">
        <v>0</v>
      </c>
      <c r="O44" s="139">
        <v>2680955</v>
      </c>
      <c r="Q44" s="137">
        <v>2328517</v>
      </c>
      <c r="R44" s="138">
        <v>40000</v>
      </c>
      <c r="S44" s="138">
        <v>0</v>
      </c>
      <c r="T44" s="139">
        <v>2368517</v>
      </c>
    </row>
    <row r="45" spans="1:20" x14ac:dyDescent="0.25">
      <c r="A45" s="130" t="s">
        <v>64</v>
      </c>
      <c r="C45" s="137">
        <v>0</v>
      </c>
      <c r="D45" s="138">
        <v>0</v>
      </c>
      <c r="E45" s="139">
        <v>0</v>
      </c>
      <c r="G45" s="137">
        <v>0</v>
      </c>
      <c r="H45" s="138">
        <v>0</v>
      </c>
      <c r="I45" s="138">
        <v>0</v>
      </c>
      <c r="J45" s="139">
        <v>0</v>
      </c>
      <c r="L45" s="137">
        <v>0</v>
      </c>
      <c r="M45" s="138">
        <v>0</v>
      </c>
      <c r="N45" s="138">
        <v>0</v>
      </c>
      <c r="O45" s="139">
        <v>0</v>
      </c>
      <c r="Q45" s="137">
        <v>10000</v>
      </c>
      <c r="R45" s="138">
        <v>0</v>
      </c>
      <c r="S45" s="138">
        <v>0</v>
      </c>
      <c r="T45" s="139">
        <v>10000</v>
      </c>
    </row>
    <row r="46" spans="1:20" x14ac:dyDescent="0.25">
      <c r="A46" s="130" t="s">
        <v>65</v>
      </c>
      <c r="C46" s="137">
        <v>4477438</v>
      </c>
      <c r="D46" s="138">
        <v>172200</v>
      </c>
      <c r="E46" s="139">
        <v>4649638</v>
      </c>
      <c r="G46" s="137">
        <v>6139010</v>
      </c>
      <c r="H46" s="138">
        <v>1264159</v>
      </c>
      <c r="I46" s="138">
        <v>0</v>
      </c>
      <c r="J46" s="139">
        <v>7403169</v>
      </c>
      <c r="L46" s="137">
        <v>11066399</v>
      </c>
      <c r="M46" s="138">
        <v>2064677</v>
      </c>
      <c r="N46" s="138">
        <v>0</v>
      </c>
      <c r="O46" s="139">
        <v>13131076</v>
      </c>
      <c r="Q46" s="137">
        <v>8382115</v>
      </c>
      <c r="R46" s="138">
        <v>2065937</v>
      </c>
      <c r="S46" s="138">
        <v>0</v>
      </c>
      <c r="T46" s="139">
        <v>10448052</v>
      </c>
    </row>
    <row r="47" spans="1:20" x14ac:dyDescent="0.25">
      <c r="A47" s="130" t="s">
        <v>66</v>
      </c>
      <c r="C47" s="137">
        <v>122164</v>
      </c>
      <c r="D47" s="138">
        <v>0</v>
      </c>
      <c r="E47" s="139">
        <v>122164</v>
      </c>
      <c r="G47" s="137">
        <v>1133070</v>
      </c>
      <c r="H47" s="138">
        <v>0</v>
      </c>
      <c r="I47" s="138">
        <v>0</v>
      </c>
      <c r="J47" s="139">
        <v>1133070</v>
      </c>
      <c r="L47" s="137">
        <v>3617995</v>
      </c>
      <c r="M47" s="138">
        <v>2004715</v>
      </c>
      <c r="N47" s="138">
        <v>0</v>
      </c>
      <c r="O47" s="139">
        <v>5622710</v>
      </c>
      <c r="Q47" s="137">
        <v>63200</v>
      </c>
      <c r="R47" s="138">
        <v>380650</v>
      </c>
      <c r="S47" s="138">
        <v>0</v>
      </c>
      <c r="T47" s="139">
        <v>443850</v>
      </c>
    </row>
    <row r="48" spans="1:20" x14ac:dyDescent="0.25">
      <c r="A48" s="130" t="s">
        <v>67</v>
      </c>
      <c r="C48" s="137">
        <v>5765060</v>
      </c>
      <c r="D48" s="138">
        <v>20500</v>
      </c>
      <c r="E48" s="139">
        <v>5785560</v>
      </c>
      <c r="G48" s="137">
        <v>6806335</v>
      </c>
      <c r="H48" s="138">
        <v>26000</v>
      </c>
      <c r="I48" s="138">
        <v>0</v>
      </c>
      <c r="J48" s="139">
        <v>6832335</v>
      </c>
      <c r="L48" s="137">
        <v>15572238</v>
      </c>
      <c r="M48" s="138">
        <v>6863400</v>
      </c>
      <c r="N48" s="138">
        <v>403840</v>
      </c>
      <c r="O48" s="139">
        <v>22839478</v>
      </c>
      <c r="Q48" s="137">
        <v>0</v>
      </c>
      <c r="R48" s="138">
        <v>2850557</v>
      </c>
      <c r="S48" s="138">
        <v>0</v>
      </c>
      <c r="T48" s="139">
        <v>2850557</v>
      </c>
    </row>
    <row r="49" spans="1:21" x14ac:dyDescent="0.25">
      <c r="A49" s="130" t="s">
        <v>68</v>
      </c>
      <c r="C49" s="137">
        <v>2039108</v>
      </c>
      <c r="D49" s="138">
        <v>1000</v>
      </c>
      <c r="E49" s="139">
        <v>2040108</v>
      </c>
      <c r="G49" s="137">
        <v>1055716</v>
      </c>
      <c r="H49" s="138">
        <v>0</v>
      </c>
      <c r="I49" s="138">
        <v>0</v>
      </c>
      <c r="J49" s="139">
        <v>1055716</v>
      </c>
      <c r="L49" s="137">
        <v>2511500</v>
      </c>
      <c r="M49" s="138">
        <v>4872462</v>
      </c>
      <c r="N49" s="138">
        <v>0</v>
      </c>
      <c r="O49" s="139">
        <v>7383962</v>
      </c>
      <c r="Q49" s="137">
        <v>43350</v>
      </c>
      <c r="R49" s="138">
        <v>600000</v>
      </c>
      <c r="S49" s="138">
        <v>0</v>
      </c>
      <c r="T49" s="139">
        <v>643350</v>
      </c>
    </row>
    <row r="50" spans="1:21" x14ac:dyDescent="0.25">
      <c r="A50" s="130" t="s">
        <v>69</v>
      </c>
      <c r="C50" s="137">
        <v>0</v>
      </c>
      <c r="D50" s="138">
        <v>0</v>
      </c>
      <c r="E50" s="139">
        <v>0</v>
      </c>
      <c r="G50" s="137">
        <v>0</v>
      </c>
      <c r="H50" s="138">
        <v>619610</v>
      </c>
      <c r="I50" s="138">
        <v>0</v>
      </c>
      <c r="J50" s="139">
        <v>619610</v>
      </c>
      <c r="L50" s="137">
        <v>0</v>
      </c>
      <c r="M50" s="138">
        <v>0</v>
      </c>
      <c r="N50" s="138">
        <v>0</v>
      </c>
      <c r="O50" s="139">
        <v>0</v>
      </c>
      <c r="Q50" s="137">
        <v>0</v>
      </c>
      <c r="R50" s="138">
        <v>763408</v>
      </c>
      <c r="S50" s="138">
        <v>0</v>
      </c>
      <c r="T50" s="139">
        <v>763408</v>
      </c>
    </row>
    <row r="51" spans="1:21" x14ac:dyDescent="0.25">
      <c r="A51" s="130" t="s">
        <v>70</v>
      </c>
      <c r="C51" s="164">
        <v>1281243</v>
      </c>
      <c r="D51" s="165">
        <v>0</v>
      </c>
      <c r="E51" s="166">
        <v>1281243</v>
      </c>
      <c r="G51" s="164">
        <v>1215160</v>
      </c>
      <c r="H51" s="165">
        <v>0</v>
      </c>
      <c r="I51" s="165">
        <v>0</v>
      </c>
      <c r="J51" s="166">
        <v>1215160</v>
      </c>
      <c r="L51" s="164">
        <v>1291242</v>
      </c>
      <c r="M51" s="165">
        <v>0</v>
      </c>
      <c r="N51" s="165">
        <v>0</v>
      </c>
      <c r="O51" s="166">
        <v>1291242</v>
      </c>
      <c r="Q51" s="164">
        <v>1593652</v>
      </c>
      <c r="R51" s="165">
        <v>0</v>
      </c>
      <c r="S51" s="165">
        <v>0</v>
      </c>
      <c r="T51" s="166">
        <v>1593652</v>
      </c>
    </row>
    <row r="52" spans="1:21" s="132" customFormat="1" x14ac:dyDescent="0.25">
      <c r="A52" s="132" t="s">
        <v>9</v>
      </c>
      <c r="C52" s="145">
        <v>167488684</v>
      </c>
      <c r="D52" s="145">
        <v>4917174</v>
      </c>
      <c r="E52" s="145">
        <v>172405858</v>
      </c>
      <c r="F52" s="156"/>
      <c r="G52" s="145">
        <v>190893959</v>
      </c>
      <c r="H52" s="145">
        <v>17808637</v>
      </c>
      <c r="I52" s="145">
        <v>4145100</v>
      </c>
      <c r="J52" s="145">
        <v>212847696</v>
      </c>
      <c r="K52" s="156"/>
      <c r="L52" s="145">
        <v>153758109</v>
      </c>
      <c r="M52" s="145">
        <v>43439801</v>
      </c>
      <c r="N52" s="145">
        <v>12012401</v>
      </c>
      <c r="O52" s="145">
        <v>209210311</v>
      </c>
      <c r="P52" s="156"/>
      <c r="Q52" s="145">
        <v>72949686</v>
      </c>
      <c r="R52" s="145">
        <v>55767867</v>
      </c>
      <c r="S52" s="145">
        <v>12763399</v>
      </c>
      <c r="T52" s="145">
        <v>141480952</v>
      </c>
      <c r="U52" s="156"/>
    </row>
    <row r="53" spans="1:21" s="132" customFormat="1" x14ac:dyDescent="0.25">
      <c r="A53" s="132" t="s">
        <v>188</v>
      </c>
      <c r="C53" s="167">
        <f>+C52/E52</f>
        <v>0.97147907816450185</v>
      </c>
      <c r="D53" s="167">
        <f>+D52/E52</f>
        <v>2.8520921835498189E-2</v>
      </c>
      <c r="E53" s="167">
        <f>SUM(C53:D53)</f>
        <v>1</v>
      </c>
      <c r="F53" s="156"/>
      <c r="G53" s="167">
        <f>+G52/$J52</f>
        <v>0.89685706064678283</v>
      </c>
      <c r="H53" s="167">
        <f t="shared" ref="H53:I53" si="0">+H52/$J52</f>
        <v>8.3668450890819132E-2</v>
      </c>
      <c r="I53" s="167">
        <f t="shared" si="0"/>
        <v>1.9474488462398014E-2</v>
      </c>
      <c r="J53" s="167">
        <f>SUM(G53:I53)</f>
        <v>0.99999999999999989</v>
      </c>
      <c r="K53" s="156"/>
      <c r="L53" s="167">
        <f>+L52/$O52</f>
        <v>0.73494517676999194</v>
      </c>
      <c r="M53" s="167">
        <f t="shared" ref="M53:N53" si="1">+M52/$O52</f>
        <v>0.20763699835043026</v>
      </c>
      <c r="N53" s="167">
        <f t="shared" si="1"/>
        <v>5.7417824879577757E-2</v>
      </c>
      <c r="O53" s="167">
        <f>SUM(L53:N53)</f>
        <v>1</v>
      </c>
      <c r="P53" s="156"/>
      <c r="Q53" s="167">
        <f>+Q52/$T52</f>
        <v>0.51561489351584233</v>
      </c>
      <c r="R53" s="167">
        <f t="shared" ref="R53:S53" si="2">+R52/$T52</f>
        <v>0.39417226284991352</v>
      </c>
      <c r="S53" s="167">
        <f t="shared" si="2"/>
        <v>9.021284363424413E-2</v>
      </c>
      <c r="T53" s="167">
        <f>SUM(Q53:S53)</f>
        <v>0.99999999999999989</v>
      </c>
      <c r="U53" s="156"/>
    </row>
  </sheetData>
  <mergeCells count="4">
    <mergeCell ref="C2:E2"/>
    <mergeCell ref="G2:J2"/>
    <mergeCell ref="L2:O2"/>
    <mergeCell ref="Q2:T2"/>
  </mergeCells>
  <pageMargins left="0.7" right="0.7" top="0.75" bottom="0.75" header="0.3" footer="0.3"/>
  <pageSetup scale="67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33764-A4E1-47B2-93D8-70CEFB1A3C77}">
  <sheetPr>
    <pageSetUpPr fitToPage="1"/>
  </sheetPr>
  <dimension ref="A1:K99"/>
  <sheetViews>
    <sheetView workbookViewId="0">
      <selection activeCell="N97" sqref="N97"/>
    </sheetView>
  </sheetViews>
  <sheetFormatPr defaultRowHeight="13.8" x14ac:dyDescent="0.25"/>
  <cols>
    <col min="1" max="1" width="14.6640625" style="128" customWidth="1"/>
    <col min="2" max="2" width="13" style="129" customWidth="1"/>
    <col min="3" max="5" width="11" style="129" bestFit="1" customWidth="1"/>
    <col min="6" max="8" width="9.88671875" style="129" bestFit="1" customWidth="1"/>
    <col min="9" max="9" width="9.109375" style="129" bestFit="1" customWidth="1"/>
    <col min="10" max="10" width="11" style="129" bestFit="1" customWidth="1"/>
    <col min="11" max="13" width="8.88671875" style="128"/>
    <col min="14" max="14" width="9" style="128" bestFit="1" customWidth="1"/>
    <col min="15" max="16384" width="8.88671875" style="128"/>
  </cols>
  <sheetData>
    <row r="1" spans="1:11" s="123" customFormat="1" ht="17.399999999999999" x14ac:dyDescent="0.3">
      <c r="A1" s="123" t="s">
        <v>85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1" s="130" customFormat="1" ht="12.6" customHeight="1" x14ac:dyDescent="0.25">
      <c r="A2" s="146" t="s">
        <v>5</v>
      </c>
      <c r="B2" s="227" t="s">
        <v>86</v>
      </c>
      <c r="C2" s="218">
        <v>2018</v>
      </c>
      <c r="D2" s="218">
        <v>2019</v>
      </c>
      <c r="E2" s="218">
        <v>2020</v>
      </c>
      <c r="F2" s="219">
        <v>2021</v>
      </c>
      <c r="G2" s="219"/>
      <c r="H2" s="219"/>
      <c r="I2" s="219"/>
      <c r="J2" s="219"/>
    </row>
    <row r="3" spans="1:11" s="130" customFormat="1" ht="13.2" x14ac:dyDescent="0.25">
      <c r="A3" s="132" t="s">
        <v>73</v>
      </c>
      <c r="B3" s="227"/>
      <c r="C3" s="218"/>
      <c r="D3" s="218"/>
      <c r="E3" s="218"/>
      <c r="F3" s="145" t="s">
        <v>87</v>
      </c>
      <c r="G3" s="145" t="s">
        <v>88</v>
      </c>
      <c r="H3" s="145" t="s">
        <v>89</v>
      </c>
      <c r="I3" s="145" t="s">
        <v>90</v>
      </c>
      <c r="J3" s="145" t="s">
        <v>9</v>
      </c>
      <c r="K3" s="144"/>
    </row>
    <row r="4" spans="1:11" s="130" customFormat="1" ht="13.2" x14ac:dyDescent="0.25">
      <c r="A4" s="130" t="s">
        <v>91</v>
      </c>
      <c r="B4" s="134">
        <v>14252465</v>
      </c>
      <c r="C4" s="135">
        <v>1509050</v>
      </c>
      <c r="D4" s="135">
        <v>1154111</v>
      </c>
      <c r="E4" s="135">
        <v>3329750</v>
      </c>
      <c r="F4" s="135">
        <v>144350</v>
      </c>
      <c r="G4" s="135">
        <v>0</v>
      </c>
      <c r="H4" s="135">
        <v>0</v>
      </c>
      <c r="I4" s="135">
        <v>0</v>
      </c>
      <c r="J4" s="136">
        <v>144350</v>
      </c>
      <c r="K4" s="144"/>
    </row>
    <row r="5" spans="1:11" s="130" customFormat="1" ht="13.2" x14ac:dyDescent="0.25">
      <c r="A5" s="130" t="s">
        <v>92</v>
      </c>
      <c r="B5" s="137">
        <v>900</v>
      </c>
      <c r="C5" s="138">
        <v>0</v>
      </c>
      <c r="D5" s="138">
        <v>0</v>
      </c>
      <c r="E5" s="138">
        <v>0</v>
      </c>
      <c r="F5" s="138">
        <v>0</v>
      </c>
      <c r="G5" s="138">
        <v>0</v>
      </c>
      <c r="H5" s="138">
        <v>0</v>
      </c>
      <c r="I5" s="138">
        <v>0</v>
      </c>
      <c r="J5" s="139">
        <v>0</v>
      </c>
      <c r="K5" s="144"/>
    </row>
    <row r="6" spans="1:11" s="130" customFormat="1" ht="13.2" x14ac:dyDescent="0.25">
      <c r="A6" s="130" t="s">
        <v>93</v>
      </c>
      <c r="B6" s="137">
        <v>1050</v>
      </c>
      <c r="C6" s="138">
        <v>0</v>
      </c>
      <c r="D6" s="138">
        <v>0</v>
      </c>
      <c r="E6" s="138">
        <v>0</v>
      </c>
      <c r="F6" s="138">
        <v>0</v>
      </c>
      <c r="G6" s="138">
        <v>0</v>
      </c>
      <c r="H6" s="138">
        <v>0</v>
      </c>
      <c r="I6" s="138">
        <v>0</v>
      </c>
      <c r="J6" s="139">
        <v>0</v>
      </c>
      <c r="K6" s="144"/>
    </row>
    <row r="7" spans="1:11" s="130" customFormat="1" ht="13.2" x14ac:dyDescent="0.25">
      <c r="A7" s="130" t="s">
        <v>94</v>
      </c>
      <c r="B7" s="137">
        <v>222345</v>
      </c>
      <c r="C7" s="138">
        <v>255</v>
      </c>
      <c r="D7" s="138">
        <v>0</v>
      </c>
      <c r="E7" s="138">
        <v>0</v>
      </c>
      <c r="F7" s="138">
        <v>0</v>
      </c>
      <c r="G7" s="138">
        <v>9200</v>
      </c>
      <c r="H7" s="138">
        <v>0</v>
      </c>
      <c r="I7" s="138">
        <v>0</v>
      </c>
      <c r="J7" s="139">
        <v>9200</v>
      </c>
      <c r="K7" s="144"/>
    </row>
    <row r="8" spans="1:11" s="130" customFormat="1" ht="13.2" x14ac:dyDescent="0.25">
      <c r="A8" s="130" t="s">
        <v>95</v>
      </c>
      <c r="B8" s="137">
        <v>30000</v>
      </c>
      <c r="C8" s="138">
        <v>0</v>
      </c>
      <c r="D8" s="138">
        <v>0</v>
      </c>
      <c r="E8" s="138">
        <v>0</v>
      </c>
      <c r="F8" s="138">
        <v>0</v>
      </c>
      <c r="G8" s="138">
        <v>0</v>
      </c>
      <c r="H8" s="138">
        <v>0</v>
      </c>
      <c r="I8" s="138">
        <v>0</v>
      </c>
      <c r="J8" s="139">
        <v>0</v>
      </c>
      <c r="K8" s="144"/>
    </row>
    <row r="9" spans="1:11" s="130" customFormat="1" ht="13.2" x14ac:dyDescent="0.25">
      <c r="A9" s="130" t="s">
        <v>96</v>
      </c>
      <c r="B9" s="137">
        <v>10200</v>
      </c>
      <c r="C9" s="138">
        <v>0</v>
      </c>
      <c r="D9" s="138">
        <v>0</v>
      </c>
      <c r="E9" s="138">
        <v>0</v>
      </c>
      <c r="F9" s="138">
        <v>0</v>
      </c>
      <c r="G9" s="138">
        <v>0</v>
      </c>
      <c r="H9" s="138">
        <v>0</v>
      </c>
      <c r="I9" s="138">
        <v>0</v>
      </c>
      <c r="J9" s="139">
        <v>0</v>
      </c>
      <c r="K9" s="144"/>
    </row>
    <row r="10" spans="1:11" s="130" customFormat="1" ht="13.2" x14ac:dyDescent="0.25">
      <c r="A10" s="130" t="s">
        <v>97</v>
      </c>
      <c r="B10" s="137">
        <v>10373655</v>
      </c>
      <c r="C10" s="138">
        <v>2000</v>
      </c>
      <c r="D10" s="138">
        <v>733550</v>
      </c>
      <c r="E10" s="138">
        <v>1310700</v>
      </c>
      <c r="F10" s="138">
        <v>961155</v>
      </c>
      <c r="G10" s="138">
        <v>0</v>
      </c>
      <c r="H10" s="138">
        <v>0</v>
      </c>
      <c r="I10" s="138">
        <v>0</v>
      </c>
      <c r="J10" s="139">
        <v>961155</v>
      </c>
      <c r="K10" s="144"/>
    </row>
    <row r="11" spans="1:11" s="130" customFormat="1" ht="13.2" x14ac:dyDescent="0.25">
      <c r="A11" s="130" t="s">
        <v>98</v>
      </c>
      <c r="B11" s="137">
        <v>3550</v>
      </c>
      <c r="C11" s="138">
        <v>1000</v>
      </c>
      <c r="D11" s="138">
        <v>0</v>
      </c>
      <c r="E11" s="138">
        <v>0</v>
      </c>
      <c r="F11" s="138">
        <v>0</v>
      </c>
      <c r="G11" s="138">
        <v>0</v>
      </c>
      <c r="H11" s="138">
        <v>0</v>
      </c>
      <c r="I11" s="138">
        <v>0</v>
      </c>
      <c r="J11" s="139">
        <v>0</v>
      </c>
      <c r="K11" s="144"/>
    </row>
    <row r="12" spans="1:11" s="130" customFormat="1" ht="13.2" x14ac:dyDescent="0.25">
      <c r="A12" s="130" t="s">
        <v>99</v>
      </c>
      <c r="B12" s="137">
        <v>240429</v>
      </c>
      <c r="C12" s="138">
        <v>9950</v>
      </c>
      <c r="D12" s="138">
        <v>25650</v>
      </c>
      <c r="E12" s="138">
        <v>133000</v>
      </c>
      <c r="F12" s="138">
        <v>52250</v>
      </c>
      <c r="G12" s="138">
        <v>26100</v>
      </c>
      <c r="H12" s="138">
        <v>0</v>
      </c>
      <c r="I12" s="138">
        <v>0</v>
      </c>
      <c r="J12" s="139">
        <v>78350</v>
      </c>
      <c r="K12" s="144"/>
    </row>
    <row r="13" spans="1:11" s="130" customFormat="1" ht="13.2" x14ac:dyDescent="0.25">
      <c r="A13" s="130" t="s">
        <v>100</v>
      </c>
      <c r="B13" s="137">
        <v>26190</v>
      </c>
      <c r="C13" s="138">
        <v>0</v>
      </c>
      <c r="D13" s="138">
        <v>0</v>
      </c>
      <c r="E13" s="138">
        <v>8000</v>
      </c>
      <c r="F13" s="138">
        <v>0</v>
      </c>
      <c r="G13" s="138">
        <v>0</v>
      </c>
      <c r="H13" s="138">
        <v>0</v>
      </c>
      <c r="I13" s="138">
        <v>0</v>
      </c>
      <c r="J13" s="139">
        <v>0</v>
      </c>
      <c r="K13" s="144"/>
    </row>
    <row r="14" spans="1:11" s="130" customFormat="1" ht="13.2" x14ac:dyDescent="0.25">
      <c r="A14" s="130" t="s">
        <v>101</v>
      </c>
      <c r="B14" s="137">
        <v>411033</v>
      </c>
      <c r="C14" s="138">
        <v>26000</v>
      </c>
      <c r="D14" s="138">
        <v>19936</v>
      </c>
      <c r="E14" s="138">
        <v>146328</v>
      </c>
      <c r="F14" s="138">
        <v>0</v>
      </c>
      <c r="G14" s="138">
        <v>5000</v>
      </c>
      <c r="H14" s="138">
        <v>0</v>
      </c>
      <c r="I14" s="138">
        <v>0</v>
      </c>
      <c r="J14" s="139">
        <v>5000</v>
      </c>
      <c r="K14" s="144"/>
    </row>
    <row r="15" spans="1:11" s="130" customFormat="1" ht="13.2" x14ac:dyDescent="0.25">
      <c r="A15" s="130" t="s">
        <v>102</v>
      </c>
      <c r="B15" s="137">
        <v>313799</v>
      </c>
      <c r="C15" s="138">
        <v>91700</v>
      </c>
      <c r="D15" s="138">
        <v>20000</v>
      </c>
      <c r="E15" s="138">
        <v>108200</v>
      </c>
      <c r="F15" s="138">
        <v>0</v>
      </c>
      <c r="G15" s="138">
        <v>0</v>
      </c>
      <c r="H15" s="138">
        <v>20000</v>
      </c>
      <c r="I15" s="138">
        <v>0</v>
      </c>
      <c r="J15" s="139">
        <v>20000</v>
      </c>
      <c r="K15" s="144"/>
    </row>
    <row r="16" spans="1:11" s="130" customFormat="1" ht="13.2" x14ac:dyDescent="0.25">
      <c r="A16" s="130" t="s">
        <v>103</v>
      </c>
      <c r="B16" s="137">
        <v>2314750</v>
      </c>
      <c r="C16" s="138">
        <v>396600</v>
      </c>
      <c r="D16" s="138">
        <v>247450</v>
      </c>
      <c r="E16" s="138">
        <v>77450</v>
      </c>
      <c r="F16" s="138">
        <v>7050</v>
      </c>
      <c r="G16" s="138">
        <v>193500</v>
      </c>
      <c r="H16" s="138">
        <v>0</v>
      </c>
      <c r="I16" s="138">
        <v>0</v>
      </c>
      <c r="J16" s="139">
        <v>200550</v>
      </c>
      <c r="K16" s="144"/>
    </row>
    <row r="17" spans="1:11" s="130" customFormat="1" ht="13.2" x14ac:dyDescent="0.25">
      <c r="A17" s="130" t="s">
        <v>104</v>
      </c>
      <c r="B17" s="137">
        <v>12579794</v>
      </c>
      <c r="C17" s="138">
        <v>199233</v>
      </c>
      <c r="D17" s="138">
        <v>326444</v>
      </c>
      <c r="E17" s="138">
        <v>250000</v>
      </c>
      <c r="F17" s="138">
        <v>265000</v>
      </c>
      <c r="G17" s="138">
        <v>71000</v>
      </c>
      <c r="H17" s="138">
        <v>551100</v>
      </c>
      <c r="I17" s="138">
        <v>0</v>
      </c>
      <c r="J17" s="139">
        <v>887100</v>
      </c>
      <c r="K17" s="144"/>
    </row>
    <row r="18" spans="1:11" s="130" customFormat="1" ht="13.2" x14ac:dyDescent="0.25">
      <c r="A18" s="130" t="s">
        <v>105</v>
      </c>
      <c r="B18" s="137">
        <v>24000</v>
      </c>
      <c r="C18" s="138">
        <v>2000</v>
      </c>
      <c r="D18" s="138">
        <v>0</v>
      </c>
      <c r="E18" s="138">
        <v>0</v>
      </c>
      <c r="F18" s="138">
        <v>0</v>
      </c>
      <c r="G18" s="138">
        <v>0</v>
      </c>
      <c r="H18" s="138">
        <v>0</v>
      </c>
      <c r="I18" s="138">
        <v>0</v>
      </c>
      <c r="J18" s="139">
        <v>0</v>
      </c>
      <c r="K18" s="144"/>
    </row>
    <row r="19" spans="1:11" s="130" customFormat="1" ht="13.2" x14ac:dyDescent="0.25">
      <c r="A19" s="130" t="s">
        <v>106</v>
      </c>
      <c r="B19" s="137">
        <v>644846</v>
      </c>
      <c r="C19" s="138">
        <v>550000</v>
      </c>
      <c r="D19" s="138">
        <v>0</v>
      </c>
      <c r="E19" s="138">
        <v>0</v>
      </c>
      <c r="F19" s="138">
        <v>0</v>
      </c>
      <c r="G19" s="138">
        <v>0</v>
      </c>
      <c r="H19" s="138">
        <v>0</v>
      </c>
      <c r="I19" s="138">
        <v>0</v>
      </c>
      <c r="J19" s="139">
        <v>0</v>
      </c>
      <c r="K19" s="144"/>
    </row>
    <row r="20" spans="1:11" s="130" customFormat="1" ht="13.2" x14ac:dyDescent="0.25">
      <c r="A20" s="130" t="s">
        <v>107</v>
      </c>
      <c r="B20" s="137">
        <v>1836394</v>
      </c>
      <c r="C20" s="138">
        <v>107216</v>
      </c>
      <c r="D20" s="138">
        <v>0</v>
      </c>
      <c r="E20" s="138">
        <v>348432</v>
      </c>
      <c r="F20" s="138">
        <v>0</v>
      </c>
      <c r="G20" s="138">
        <v>0</v>
      </c>
      <c r="H20" s="138">
        <v>28250</v>
      </c>
      <c r="I20" s="138">
        <v>0</v>
      </c>
      <c r="J20" s="139">
        <v>28250</v>
      </c>
      <c r="K20" s="144"/>
    </row>
    <row r="21" spans="1:11" s="130" customFormat="1" ht="13.2" x14ac:dyDescent="0.25">
      <c r="A21" s="130" t="s">
        <v>108</v>
      </c>
      <c r="B21" s="137">
        <v>51926</v>
      </c>
      <c r="C21" s="138">
        <v>40000</v>
      </c>
      <c r="D21" s="138">
        <v>39950</v>
      </c>
      <c r="E21" s="138">
        <v>31000</v>
      </c>
      <c r="F21" s="138">
        <v>0</v>
      </c>
      <c r="G21" s="138">
        <v>0</v>
      </c>
      <c r="H21" s="138">
        <v>0</v>
      </c>
      <c r="I21" s="138">
        <v>0</v>
      </c>
      <c r="J21" s="139">
        <v>0</v>
      </c>
      <c r="K21" s="144"/>
    </row>
    <row r="22" spans="1:11" s="130" customFormat="1" ht="13.2" x14ac:dyDescent="0.25">
      <c r="A22" s="130" t="s">
        <v>109</v>
      </c>
      <c r="B22" s="137">
        <v>11600</v>
      </c>
      <c r="C22" s="138">
        <v>0</v>
      </c>
      <c r="D22" s="138">
        <v>0</v>
      </c>
      <c r="E22" s="138">
        <v>0</v>
      </c>
      <c r="F22" s="138">
        <v>0</v>
      </c>
      <c r="G22" s="138">
        <v>0</v>
      </c>
      <c r="H22" s="138">
        <v>0</v>
      </c>
      <c r="I22" s="138">
        <v>0</v>
      </c>
      <c r="J22" s="139">
        <v>0</v>
      </c>
      <c r="K22" s="144"/>
    </row>
    <row r="23" spans="1:11" s="130" customFormat="1" ht="13.2" x14ac:dyDescent="0.25">
      <c r="A23" s="130" t="s">
        <v>110</v>
      </c>
      <c r="B23" s="137">
        <v>657774</v>
      </c>
      <c r="C23" s="138">
        <v>0</v>
      </c>
      <c r="D23" s="138">
        <v>0</v>
      </c>
      <c r="E23" s="138">
        <v>0</v>
      </c>
      <c r="F23" s="138">
        <v>0</v>
      </c>
      <c r="G23" s="138">
        <v>0</v>
      </c>
      <c r="H23" s="138">
        <v>0</v>
      </c>
      <c r="I23" s="138">
        <v>0</v>
      </c>
      <c r="J23" s="139">
        <v>0</v>
      </c>
      <c r="K23" s="144"/>
    </row>
    <row r="24" spans="1:11" s="130" customFormat="1" ht="13.2" x14ac:dyDescent="0.25">
      <c r="A24" s="130" t="s">
        <v>111</v>
      </c>
      <c r="B24" s="137">
        <v>535225</v>
      </c>
      <c r="C24" s="138">
        <v>80000</v>
      </c>
      <c r="D24" s="138">
        <v>0</v>
      </c>
      <c r="E24" s="138">
        <v>0</v>
      </c>
      <c r="F24" s="138">
        <v>1400</v>
      </c>
      <c r="G24" s="138">
        <v>0</v>
      </c>
      <c r="H24" s="138">
        <v>0</v>
      </c>
      <c r="I24" s="138">
        <v>0</v>
      </c>
      <c r="J24" s="139">
        <v>1400</v>
      </c>
      <c r="K24" s="144"/>
    </row>
    <row r="25" spans="1:11" s="130" customFormat="1" ht="13.2" x14ac:dyDescent="0.25">
      <c r="A25" s="130" t="s">
        <v>112</v>
      </c>
      <c r="B25" s="137">
        <v>631485</v>
      </c>
      <c r="C25" s="138">
        <v>133500</v>
      </c>
      <c r="D25" s="138">
        <v>41000</v>
      </c>
      <c r="E25" s="138">
        <v>151000</v>
      </c>
      <c r="F25" s="138">
        <v>0</v>
      </c>
      <c r="G25" s="138">
        <v>60000</v>
      </c>
      <c r="H25" s="138">
        <v>6900</v>
      </c>
      <c r="I25" s="138">
        <v>0</v>
      </c>
      <c r="J25" s="139">
        <v>66900</v>
      </c>
      <c r="K25" s="144"/>
    </row>
    <row r="26" spans="1:11" s="130" customFormat="1" ht="13.2" x14ac:dyDescent="0.25">
      <c r="A26" s="130" t="s">
        <v>113</v>
      </c>
      <c r="B26" s="137">
        <v>134750</v>
      </c>
      <c r="C26" s="138">
        <v>0</v>
      </c>
      <c r="D26" s="138">
        <v>0</v>
      </c>
      <c r="E26" s="138">
        <v>0</v>
      </c>
      <c r="F26" s="138">
        <v>0</v>
      </c>
      <c r="G26" s="138">
        <v>0</v>
      </c>
      <c r="H26" s="138">
        <v>0</v>
      </c>
      <c r="I26" s="138">
        <v>0</v>
      </c>
      <c r="J26" s="139">
        <v>0</v>
      </c>
      <c r="K26" s="144"/>
    </row>
    <row r="27" spans="1:11" s="130" customFormat="1" ht="13.2" x14ac:dyDescent="0.25">
      <c r="A27" s="130" t="s">
        <v>114</v>
      </c>
      <c r="B27" s="137">
        <v>23600</v>
      </c>
      <c r="C27" s="138">
        <v>0</v>
      </c>
      <c r="D27" s="138">
        <v>0</v>
      </c>
      <c r="E27" s="138">
        <v>0</v>
      </c>
      <c r="F27" s="138">
        <v>0</v>
      </c>
      <c r="G27" s="138">
        <v>0</v>
      </c>
      <c r="H27" s="138">
        <v>0</v>
      </c>
      <c r="I27" s="138">
        <v>0</v>
      </c>
      <c r="J27" s="139">
        <v>0</v>
      </c>
      <c r="K27" s="144"/>
    </row>
    <row r="28" spans="1:11" s="130" customFormat="1" ht="13.2" x14ac:dyDescent="0.25">
      <c r="A28" s="130" t="s">
        <v>115</v>
      </c>
      <c r="B28" s="137">
        <v>4251</v>
      </c>
      <c r="C28" s="138">
        <v>0</v>
      </c>
      <c r="D28" s="138">
        <v>94775</v>
      </c>
      <c r="E28" s="138">
        <v>0</v>
      </c>
      <c r="F28" s="138">
        <v>0</v>
      </c>
      <c r="G28" s="138">
        <v>0</v>
      </c>
      <c r="H28" s="138">
        <v>0</v>
      </c>
      <c r="I28" s="138">
        <v>0</v>
      </c>
      <c r="J28" s="139">
        <v>0</v>
      </c>
      <c r="K28" s="144"/>
    </row>
    <row r="29" spans="1:11" s="130" customFormat="1" ht="13.2" x14ac:dyDescent="0.25">
      <c r="A29" s="130" t="s">
        <v>116</v>
      </c>
      <c r="B29" s="137">
        <v>14200</v>
      </c>
      <c r="C29" s="138">
        <v>0</v>
      </c>
      <c r="D29" s="138">
        <v>4200</v>
      </c>
      <c r="E29" s="138">
        <v>0</v>
      </c>
      <c r="F29" s="138">
        <v>0</v>
      </c>
      <c r="G29" s="138">
        <v>0</v>
      </c>
      <c r="H29" s="138">
        <v>0</v>
      </c>
      <c r="I29" s="138">
        <v>0</v>
      </c>
      <c r="J29" s="139">
        <v>0</v>
      </c>
      <c r="K29" s="144"/>
    </row>
    <row r="30" spans="1:11" s="130" customFormat="1" ht="13.2" x14ac:dyDescent="0.25">
      <c r="A30" s="130" t="s">
        <v>117</v>
      </c>
      <c r="B30" s="137">
        <v>158162</v>
      </c>
      <c r="C30" s="138">
        <v>7400</v>
      </c>
      <c r="D30" s="138">
        <v>0</v>
      </c>
      <c r="E30" s="138">
        <v>84050</v>
      </c>
      <c r="F30" s="138">
        <v>6600</v>
      </c>
      <c r="G30" s="138">
        <v>1000</v>
      </c>
      <c r="H30" s="138">
        <v>0</v>
      </c>
      <c r="I30" s="138">
        <v>0</v>
      </c>
      <c r="J30" s="139">
        <v>7600</v>
      </c>
      <c r="K30" s="144"/>
    </row>
    <row r="31" spans="1:11" s="130" customFormat="1" ht="13.2" x14ac:dyDescent="0.25">
      <c r="A31" s="130" t="s">
        <v>118</v>
      </c>
      <c r="B31" s="137">
        <v>44750</v>
      </c>
      <c r="C31" s="138">
        <v>5500</v>
      </c>
      <c r="D31" s="138">
        <v>0</v>
      </c>
      <c r="E31" s="138">
        <v>0</v>
      </c>
      <c r="F31" s="138">
        <v>0</v>
      </c>
      <c r="G31" s="138">
        <v>2350</v>
      </c>
      <c r="H31" s="138">
        <v>0</v>
      </c>
      <c r="I31" s="138">
        <v>0</v>
      </c>
      <c r="J31" s="139">
        <v>2350</v>
      </c>
      <c r="K31" s="144"/>
    </row>
    <row r="32" spans="1:11" s="130" customFormat="1" ht="13.2" x14ac:dyDescent="0.25">
      <c r="A32" s="130" t="s">
        <v>119</v>
      </c>
      <c r="B32" s="137">
        <v>1250</v>
      </c>
      <c r="C32" s="138">
        <v>0</v>
      </c>
      <c r="D32" s="138">
        <v>0</v>
      </c>
      <c r="E32" s="138">
        <v>0</v>
      </c>
      <c r="F32" s="138">
        <v>0</v>
      </c>
      <c r="G32" s="138">
        <v>0</v>
      </c>
      <c r="H32" s="138">
        <v>0</v>
      </c>
      <c r="I32" s="138">
        <v>0</v>
      </c>
      <c r="J32" s="139">
        <v>0</v>
      </c>
      <c r="K32" s="144"/>
    </row>
    <row r="33" spans="1:11" s="130" customFormat="1" ht="13.2" x14ac:dyDescent="0.25">
      <c r="A33" s="130" t="s">
        <v>120</v>
      </c>
      <c r="B33" s="137">
        <v>900</v>
      </c>
      <c r="C33" s="138">
        <v>0</v>
      </c>
      <c r="D33" s="138">
        <v>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9">
        <v>0</v>
      </c>
      <c r="K33" s="144"/>
    </row>
    <row r="34" spans="1:11" s="130" customFormat="1" ht="13.2" x14ac:dyDescent="0.25">
      <c r="A34" s="130" t="s">
        <v>121</v>
      </c>
      <c r="B34" s="137">
        <v>2726064</v>
      </c>
      <c r="C34" s="138">
        <v>0</v>
      </c>
      <c r="D34" s="138">
        <v>0</v>
      </c>
      <c r="E34" s="138">
        <v>747500</v>
      </c>
      <c r="F34" s="138">
        <v>0</v>
      </c>
      <c r="G34" s="138">
        <v>0</v>
      </c>
      <c r="H34" s="138">
        <v>80000</v>
      </c>
      <c r="I34" s="138">
        <v>0</v>
      </c>
      <c r="J34" s="139">
        <v>80000</v>
      </c>
      <c r="K34" s="144"/>
    </row>
    <row r="35" spans="1:11" s="130" customFormat="1" ht="13.2" x14ac:dyDescent="0.25">
      <c r="A35" s="130" t="s">
        <v>122</v>
      </c>
      <c r="B35" s="137">
        <v>182493</v>
      </c>
      <c r="C35" s="138">
        <v>2000</v>
      </c>
      <c r="D35" s="138">
        <v>0</v>
      </c>
      <c r="E35" s="138">
        <v>0</v>
      </c>
      <c r="F35" s="138">
        <v>0</v>
      </c>
      <c r="G35" s="138">
        <v>0</v>
      </c>
      <c r="H35" s="138">
        <v>0</v>
      </c>
      <c r="I35" s="138">
        <v>0</v>
      </c>
      <c r="J35" s="139">
        <v>0</v>
      </c>
      <c r="K35" s="144"/>
    </row>
    <row r="36" spans="1:11" s="130" customFormat="1" ht="13.2" x14ac:dyDescent="0.25">
      <c r="A36" s="130" t="s">
        <v>123</v>
      </c>
      <c r="B36" s="137">
        <v>79000</v>
      </c>
      <c r="C36" s="138">
        <v>36230</v>
      </c>
      <c r="D36" s="138">
        <v>0</v>
      </c>
      <c r="E36" s="138">
        <v>60640</v>
      </c>
      <c r="F36" s="138">
        <v>26210</v>
      </c>
      <c r="G36" s="138">
        <v>0</v>
      </c>
      <c r="H36" s="138">
        <v>0</v>
      </c>
      <c r="I36" s="138">
        <v>0</v>
      </c>
      <c r="J36" s="139">
        <v>26210</v>
      </c>
      <c r="K36" s="144"/>
    </row>
    <row r="37" spans="1:11" s="130" customFormat="1" ht="13.2" x14ac:dyDescent="0.25">
      <c r="A37" s="130" t="s">
        <v>124</v>
      </c>
      <c r="B37" s="137">
        <v>4731490</v>
      </c>
      <c r="C37" s="138">
        <v>20500</v>
      </c>
      <c r="D37" s="138">
        <v>10200</v>
      </c>
      <c r="E37" s="138">
        <v>1101650</v>
      </c>
      <c r="F37" s="138">
        <v>0</v>
      </c>
      <c r="G37" s="138">
        <v>0</v>
      </c>
      <c r="H37" s="138">
        <v>0</v>
      </c>
      <c r="I37" s="138">
        <v>0</v>
      </c>
      <c r="J37" s="139">
        <v>0</v>
      </c>
      <c r="K37" s="144"/>
    </row>
    <row r="38" spans="1:11" s="130" customFormat="1" ht="13.2" x14ac:dyDescent="0.25">
      <c r="A38" s="130" t="s">
        <v>125</v>
      </c>
      <c r="B38" s="137">
        <v>245147</v>
      </c>
      <c r="C38" s="138">
        <v>57835</v>
      </c>
      <c r="D38" s="138">
        <v>59037</v>
      </c>
      <c r="E38" s="138">
        <v>38427</v>
      </c>
      <c r="F38" s="138">
        <v>15600</v>
      </c>
      <c r="G38" s="138">
        <v>0</v>
      </c>
      <c r="H38" s="138">
        <v>0</v>
      </c>
      <c r="I38" s="138">
        <v>0</v>
      </c>
      <c r="J38" s="139">
        <v>15600</v>
      </c>
      <c r="K38" s="144"/>
    </row>
    <row r="39" spans="1:11" s="130" customFormat="1" ht="13.2" x14ac:dyDescent="0.25">
      <c r="A39" s="130" t="s">
        <v>126</v>
      </c>
      <c r="B39" s="137">
        <v>20300</v>
      </c>
      <c r="C39" s="138">
        <v>0</v>
      </c>
      <c r="D39" s="138">
        <v>0</v>
      </c>
      <c r="E39" s="138">
        <v>20700</v>
      </c>
      <c r="F39" s="138">
        <v>0</v>
      </c>
      <c r="G39" s="138">
        <v>0</v>
      </c>
      <c r="H39" s="138">
        <v>0</v>
      </c>
      <c r="I39" s="138">
        <v>0</v>
      </c>
      <c r="J39" s="139">
        <v>0</v>
      </c>
      <c r="K39" s="144"/>
    </row>
    <row r="40" spans="1:11" s="130" customFormat="1" ht="13.2" x14ac:dyDescent="0.25">
      <c r="A40" s="130" t="s">
        <v>127</v>
      </c>
      <c r="B40" s="137">
        <v>61860325</v>
      </c>
      <c r="C40" s="138">
        <v>9903202</v>
      </c>
      <c r="D40" s="138">
        <v>20156714</v>
      </c>
      <c r="E40" s="138">
        <v>5044434</v>
      </c>
      <c r="F40" s="138">
        <v>0</v>
      </c>
      <c r="G40" s="138">
        <v>9788</v>
      </c>
      <c r="H40" s="138">
        <v>62285</v>
      </c>
      <c r="I40" s="138">
        <v>0</v>
      </c>
      <c r="J40" s="139">
        <v>72073</v>
      </c>
      <c r="K40" s="144"/>
    </row>
    <row r="41" spans="1:11" s="130" customFormat="1" ht="13.2" x14ac:dyDescent="0.25">
      <c r="A41" s="130" t="s">
        <v>128</v>
      </c>
      <c r="B41" s="137">
        <v>23650017</v>
      </c>
      <c r="C41" s="138">
        <v>413800</v>
      </c>
      <c r="D41" s="138">
        <v>3672459</v>
      </c>
      <c r="E41" s="138">
        <v>152000</v>
      </c>
      <c r="F41" s="138">
        <v>10000</v>
      </c>
      <c r="G41" s="138">
        <v>75645</v>
      </c>
      <c r="H41" s="138">
        <v>0</v>
      </c>
      <c r="I41" s="138">
        <v>0</v>
      </c>
      <c r="J41" s="139">
        <v>85645</v>
      </c>
      <c r="K41" s="144"/>
    </row>
    <row r="42" spans="1:11" s="130" customFormat="1" ht="13.2" x14ac:dyDescent="0.25">
      <c r="A42" s="130" t="s">
        <v>129</v>
      </c>
      <c r="B42" s="137">
        <v>867982</v>
      </c>
      <c r="C42" s="138">
        <v>0</v>
      </c>
      <c r="D42" s="138">
        <v>0</v>
      </c>
      <c r="E42" s="138">
        <v>0</v>
      </c>
      <c r="F42" s="138">
        <v>0</v>
      </c>
      <c r="G42" s="138">
        <v>0</v>
      </c>
      <c r="H42" s="138">
        <v>0</v>
      </c>
      <c r="I42" s="138">
        <v>0</v>
      </c>
      <c r="J42" s="139">
        <v>0</v>
      </c>
      <c r="K42" s="144"/>
    </row>
    <row r="43" spans="1:11" s="130" customFormat="1" ht="13.2" x14ac:dyDescent="0.25">
      <c r="A43" s="130" t="s">
        <v>130</v>
      </c>
      <c r="B43" s="137">
        <v>702270</v>
      </c>
      <c r="C43" s="138">
        <v>0</v>
      </c>
      <c r="D43" s="138">
        <v>0</v>
      </c>
      <c r="E43" s="138">
        <v>0</v>
      </c>
      <c r="F43" s="138">
        <v>0</v>
      </c>
      <c r="G43" s="138">
        <v>0</v>
      </c>
      <c r="H43" s="138">
        <v>0</v>
      </c>
      <c r="I43" s="138">
        <v>0</v>
      </c>
      <c r="J43" s="139">
        <v>0</v>
      </c>
      <c r="K43" s="144"/>
    </row>
    <row r="44" spans="1:11" s="130" customFormat="1" ht="13.2" x14ac:dyDescent="0.25">
      <c r="A44" s="130" t="s">
        <v>131</v>
      </c>
      <c r="B44" s="137">
        <v>6300</v>
      </c>
      <c r="C44" s="138">
        <v>2000</v>
      </c>
      <c r="D44" s="138">
        <v>0</v>
      </c>
      <c r="E44" s="138">
        <v>0</v>
      </c>
      <c r="F44" s="138">
        <v>0</v>
      </c>
      <c r="G44" s="138">
        <v>0</v>
      </c>
      <c r="H44" s="138">
        <v>0</v>
      </c>
      <c r="I44" s="138">
        <v>0</v>
      </c>
      <c r="J44" s="139">
        <v>0</v>
      </c>
      <c r="K44" s="144"/>
    </row>
    <row r="45" spans="1:11" s="130" customFormat="1" ht="13.2" x14ac:dyDescent="0.25">
      <c r="A45" s="130" t="s">
        <v>132</v>
      </c>
      <c r="B45" s="137">
        <v>3200</v>
      </c>
      <c r="C45" s="138">
        <v>0</v>
      </c>
      <c r="D45" s="138">
        <v>0</v>
      </c>
      <c r="E45" s="138">
        <v>0</v>
      </c>
      <c r="F45" s="138">
        <v>0</v>
      </c>
      <c r="G45" s="138">
        <v>0</v>
      </c>
      <c r="H45" s="138">
        <v>0</v>
      </c>
      <c r="I45" s="138">
        <v>0</v>
      </c>
      <c r="J45" s="139">
        <v>0</v>
      </c>
      <c r="K45" s="144"/>
    </row>
    <row r="46" spans="1:11" s="130" customFormat="1" ht="13.2" x14ac:dyDescent="0.25">
      <c r="A46" s="130" t="s">
        <v>133</v>
      </c>
      <c r="B46" s="137">
        <v>67200</v>
      </c>
      <c r="C46" s="138">
        <v>0</v>
      </c>
      <c r="D46" s="138">
        <v>0</v>
      </c>
      <c r="E46" s="138">
        <v>0</v>
      </c>
      <c r="F46" s="138">
        <v>0</v>
      </c>
      <c r="G46" s="138">
        <v>0</v>
      </c>
      <c r="H46" s="138">
        <v>0</v>
      </c>
      <c r="I46" s="138">
        <v>0</v>
      </c>
      <c r="J46" s="139">
        <v>0</v>
      </c>
      <c r="K46" s="144"/>
    </row>
    <row r="47" spans="1:11" s="130" customFormat="1" ht="13.2" x14ac:dyDescent="0.25">
      <c r="A47" s="130" t="s">
        <v>134</v>
      </c>
      <c r="B47" s="137">
        <v>1891923</v>
      </c>
      <c r="C47" s="138">
        <v>0</v>
      </c>
      <c r="D47" s="138">
        <v>0</v>
      </c>
      <c r="E47" s="138">
        <v>0</v>
      </c>
      <c r="F47" s="138">
        <v>0</v>
      </c>
      <c r="G47" s="138">
        <v>0</v>
      </c>
      <c r="H47" s="138">
        <v>0</v>
      </c>
      <c r="I47" s="138">
        <v>0</v>
      </c>
      <c r="J47" s="139">
        <v>0</v>
      </c>
      <c r="K47" s="144"/>
    </row>
    <row r="48" spans="1:11" s="130" customFormat="1" ht="13.2" x14ac:dyDescent="0.25">
      <c r="A48" s="130" t="s">
        <v>135</v>
      </c>
      <c r="B48" s="137">
        <v>500815</v>
      </c>
      <c r="C48" s="138"/>
      <c r="D48" s="138"/>
      <c r="E48" s="138">
        <v>0</v>
      </c>
      <c r="F48" s="138">
        <v>0</v>
      </c>
      <c r="G48" s="138">
        <v>0</v>
      </c>
      <c r="H48" s="138">
        <v>0</v>
      </c>
      <c r="I48" s="138">
        <v>0</v>
      </c>
      <c r="J48" s="139">
        <v>0</v>
      </c>
      <c r="K48" s="144"/>
    </row>
    <row r="49" spans="1:11" s="130" customFormat="1" ht="13.2" x14ac:dyDescent="0.25">
      <c r="A49" s="130" t="s">
        <v>136</v>
      </c>
      <c r="B49" s="137">
        <v>3251311</v>
      </c>
      <c r="C49" s="138">
        <v>398593</v>
      </c>
      <c r="D49" s="138">
        <v>758738</v>
      </c>
      <c r="E49" s="138">
        <v>108600</v>
      </c>
      <c r="F49" s="138">
        <v>0</v>
      </c>
      <c r="G49" s="138">
        <v>20000</v>
      </c>
      <c r="H49" s="138">
        <v>70000</v>
      </c>
      <c r="I49" s="138">
        <v>0</v>
      </c>
      <c r="J49" s="139">
        <v>90000</v>
      </c>
      <c r="K49" s="144"/>
    </row>
    <row r="50" spans="1:11" s="130" customFormat="1" ht="13.2" x14ac:dyDescent="0.25">
      <c r="A50" s="130" t="s">
        <v>137</v>
      </c>
      <c r="B50" s="137">
        <v>275000</v>
      </c>
      <c r="C50" s="138">
        <v>0</v>
      </c>
      <c r="D50" s="138">
        <v>0</v>
      </c>
      <c r="E50" s="138">
        <v>0</v>
      </c>
      <c r="F50" s="138">
        <v>0</v>
      </c>
      <c r="G50" s="138">
        <v>0</v>
      </c>
      <c r="H50" s="138">
        <v>0</v>
      </c>
      <c r="I50" s="138">
        <v>0</v>
      </c>
      <c r="J50" s="139">
        <v>0</v>
      </c>
      <c r="K50" s="144"/>
    </row>
    <row r="51" spans="1:11" s="130" customFormat="1" ht="13.2" x14ac:dyDescent="0.25">
      <c r="A51" s="130" t="s">
        <v>138</v>
      </c>
      <c r="B51" s="137">
        <v>223600</v>
      </c>
      <c r="C51" s="138">
        <v>0</v>
      </c>
      <c r="D51" s="138">
        <v>0</v>
      </c>
      <c r="E51" s="138">
        <v>0</v>
      </c>
      <c r="F51" s="138">
        <v>0</v>
      </c>
      <c r="G51" s="138">
        <v>0</v>
      </c>
      <c r="H51" s="138">
        <v>0</v>
      </c>
      <c r="I51" s="138">
        <v>0</v>
      </c>
      <c r="J51" s="139">
        <v>0</v>
      </c>
      <c r="K51" s="144"/>
    </row>
    <row r="52" spans="1:11" s="130" customFormat="1" ht="13.2" x14ac:dyDescent="0.25">
      <c r="A52" s="130" t="s">
        <v>139</v>
      </c>
      <c r="B52" s="137">
        <v>1060714</v>
      </c>
      <c r="C52" s="138">
        <v>142818</v>
      </c>
      <c r="D52" s="138">
        <v>89055</v>
      </c>
      <c r="E52" s="138">
        <v>26000</v>
      </c>
      <c r="F52" s="138">
        <v>0</v>
      </c>
      <c r="G52" s="138">
        <v>0</v>
      </c>
      <c r="H52" s="138">
        <v>0</v>
      </c>
      <c r="I52" s="138">
        <v>0</v>
      </c>
      <c r="J52" s="139">
        <v>0</v>
      </c>
      <c r="K52" s="144"/>
    </row>
    <row r="53" spans="1:11" s="130" customFormat="1" ht="13.2" x14ac:dyDescent="0.25">
      <c r="A53" s="130" t="s">
        <v>140</v>
      </c>
      <c r="B53" s="137">
        <v>3000</v>
      </c>
      <c r="C53" s="138">
        <v>0</v>
      </c>
      <c r="D53" s="138">
        <v>0</v>
      </c>
      <c r="E53" s="138">
        <v>0</v>
      </c>
      <c r="F53" s="138">
        <v>0</v>
      </c>
      <c r="G53" s="138">
        <v>0</v>
      </c>
      <c r="H53" s="138">
        <v>0</v>
      </c>
      <c r="I53" s="138">
        <v>0</v>
      </c>
      <c r="J53" s="139">
        <v>0</v>
      </c>
      <c r="K53" s="144"/>
    </row>
    <row r="54" spans="1:11" s="130" customFormat="1" ht="13.2" x14ac:dyDescent="0.25">
      <c r="A54" s="130" t="s">
        <v>141</v>
      </c>
      <c r="B54" s="137">
        <v>1400</v>
      </c>
      <c r="C54" s="138">
        <v>0</v>
      </c>
      <c r="D54" s="138">
        <v>6000</v>
      </c>
      <c r="E54" s="138">
        <v>0</v>
      </c>
      <c r="F54" s="138">
        <v>0</v>
      </c>
      <c r="G54" s="138">
        <v>0</v>
      </c>
      <c r="H54" s="138">
        <v>0</v>
      </c>
      <c r="I54" s="138">
        <v>0</v>
      </c>
      <c r="J54" s="139">
        <v>0</v>
      </c>
      <c r="K54" s="144"/>
    </row>
    <row r="55" spans="1:11" s="130" customFormat="1" ht="13.2" x14ac:dyDescent="0.25">
      <c r="A55" s="130" t="s">
        <v>142</v>
      </c>
      <c r="B55" s="137">
        <v>43000</v>
      </c>
      <c r="C55" s="138">
        <v>0</v>
      </c>
      <c r="D55" s="138">
        <v>0</v>
      </c>
      <c r="E55" s="138">
        <v>0</v>
      </c>
      <c r="F55" s="138">
        <v>0</v>
      </c>
      <c r="G55" s="138">
        <v>0</v>
      </c>
      <c r="H55" s="138">
        <v>0</v>
      </c>
      <c r="I55" s="138">
        <v>0</v>
      </c>
      <c r="J55" s="139">
        <v>0</v>
      </c>
      <c r="K55" s="144"/>
    </row>
    <row r="56" spans="1:11" s="130" customFormat="1" ht="13.2" x14ac:dyDescent="0.25">
      <c r="A56" s="130" t="s">
        <v>143</v>
      </c>
      <c r="B56" s="137">
        <v>1024529</v>
      </c>
      <c r="C56" s="138">
        <v>55000</v>
      </c>
      <c r="D56" s="138">
        <v>15000</v>
      </c>
      <c r="E56" s="138">
        <v>50000</v>
      </c>
      <c r="F56" s="138">
        <v>60000</v>
      </c>
      <c r="G56" s="138">
        <v>28500</v>
      </c>
      <c r="H56" s="138">
        <v>0</v>
      </c>
      <c r="I56" s="138">
        <v>0</v>
      </c>
      <c r="J56" s="139">
        <v>88500</v>
      </c>
      <c r="K56" s="144"/>
    </row>
    <row r="57" spans="1:11" s="130" customFormat="1" ht="13.2" x14ac:dyDescent="0.25">
      <c r="A57" s="130" t="s">
        <v>144</v>
      </c>
      <c r="B57" s="137">
        <v>2000</v>
      </c>
      <c r="C57" s="138">
        <v>0</v>
      </c>
      <c r="D57" s="138">
        <v>0</v>
      </c>
      <c r="E57" s="138">
        <v>500</v>
      </c>
      <c r="F57" s="138">
        <v>0</v>
      </c>
      <c r="G57" s="138">
        <v>0</v>
      </c>
      <c r="H57" s="138">
        <v>0</v>
      </c>
      <c r="I57" s="138">
        <v>0</v>
      </c>
      <c r="J57" s="139">
        <v>0</v>
      </c>
      <c r="K57" s="144"/>
    </row>
    <row r="58" spans="1:11" s="130" customFormat="1" ht="13.2" x14ac:dyDescent="0.25">
      <c r="A58" s="130" t="s">
        <v>145</v>
      </c>
      <c r="B58" s="137">
        <v>23121</v>
      </c>
      <c r="C58" s="138">
        <v>0</v>
      </c>
      <c r="D58" s="138">
        <v>4000</v>
      </c>
      <c r="E58" s="138">
        <v>0</v>
      </c>
      <c r="F58" s="138">
        <v>0</v>
      </c>
      <c r="G58" s="138">
        <v>0</v>
      </c>
      <c r="H58" s="138">
        <v>3600</v>
      </c>
      <c r="I58" s="138">
        <v>0</v>
      </c>
      <c r="J58" s="139">
        <v>3600</v>
      </c>
      <c r="K58" s="144"/>
    </row>
    <row r="59" spans="1:11" s="130" customFormat="1" ht="13.2" x14ac:dyDescent="0.25">
      <c r="A59" s="130" t="s">
        <v>146</v>
      </c>
      <c r="B59" s="137">
        <v>22402082</v>
      </c>
      <c r="C59" s="138">
        <v>2150000</v>
      </c>
      <c r="D59" s="138">
        <v>4799482</v>
      </c>
      <c r="E59" s="138">
        <v>1170480</v>
      </c>
      <c r="F59" s="138">
        <v>0</v>
      </c>
      <c r="G59" s="138">
        <v>10000</v>
      </c>
      <c r="H59" s="138">
        <v>445100</v>
      </c>
      <c r="I59" s="138">
        <v>0</v>
      </c>
      <c r="J59" s="139">
        <v>455100</v>
      </c>
      <c r="K59" s="144"/>
    </row>
    <row r="60" spans="1:11" s="130" customFormat="1" ht="13.2" x14ac:dyDescent="0.25">
      <c r="A60" s="130" t="s">
        <v>147</v>
      </c>
      <c r="B60" s="137">
        <v>6247343</v>
      </c>
      <c r="C60" s="138">
        <v>515000</v>
      </c>
      <c r="D60" s="138">
        <v>119083</v>
      </c>
      <c r="E60" s="138">
        <v>197790</v>
      </c>
      <c r="F60" s="138">
        <v>0</v>
      </c>
      <c r="G60" s="138">
        <v>4000</v>
      </c>
      <c r="H60" s="138">
        <v>99772</v>
      </c>
      <c r="I60" s="138">
        <v>0</v>
      </c>
      <c r="J60" s="139">
        <v>103772</v>
      </c>
      <c r="K60" s="144"/>
    </row>
    <row r="61" spans="1:11" s="130" customFormat="1" ht="13.2" x14ac:dyDescent="0.25">
      <c r="A61" s="130" t="s">
        <v>148</v>
      </c>
      <c r="B61" s="137">
        <v>721450</v>
      </c>
      <c r="C61" s="138">
        <v>70710</v>
      </c>
      <c r="D61" s="138">
        <v>57800</v>
      </c>
      <c r="E61" s="138">
        <v>96560</v>
      </c>
      <c r="F61" s="138">
        <v>16000</v>
      </c>
      <c r="G61" s="138">
        <v>16250</v>
      </c>
      <c r="H61" s="138">
        <v>32000</v>
      </c>
      <c r="I61" s="138">
        <v>0</v>
      </c>
      <c r="J61" s="139">
        <v>64250</v>
      </c>
      <c r="K61" s="144"/>
    </row>
    <row r="62" spans="1:11" s="130" customFormat="1" ht="13.2" x14ac:dyDescent="0.25">
      <c r="A62" s="130" t="s">
        <v>149</v>
      </c>
      <c r="B62" s="137">
        <v>69555</v>
      </c>
      <c r="C62" s="138">
        <v>0</v>
      </c>
      <c r="D62" s="138">
        <v>0</v>
      </c>
      <c r="E62" s="138">
        <v>0</v>
      </c>
      <c r="F62" s="138">
        <v>0</v>
      </c>
      <c r="G62" s="138">
        <v>0</v>
      </c>
      <c r="H62" s="138">
        <v>0</v>
      </c>
      <c r="I62" s="138">
        <v>0</v>
      </c>
      <c r="J62" s="139">
        <v>0</v>
      </c>
      <c r="K62" s="144"/>
    </row>
    <row r="63" spans="1:11" s="130" customFormat="1" ht="13.2" x14ac:dyDescent="0.25">
      <c r="A63" s="130" t="s">
        <v>150</v>
      </c>
      <c r="B63" s="137">
        <v>306446</v>
      </c>
      <c r="C63" s="138">
        <v>0</v>
      </c>
      <c r="D63" s="138">
        <v>0</v>
      </c>
      <c r="E63" s="138">
        <v>0</v>
      </c>
      <c r="F63" s="138">
        <v>0</v>
      </c>
      <c r="G63" s="138">
        <v>0</v>
      </c>
      <c r="H63" s="138">
        <v>0</v>
      </c>
      <c r="I63" s="138">
        <v>0</v>
      </c>
      <c r="J63" s="139">
        <v>0</v>
      </c>
      <c r="K63" s="144"/>
    </row>
    <row r="64" spans="1:11" s="130" customFormat="1" ht="13.2" x14ac:dyDescent="0.25">
      <c r="A64" s="130" t="s">
        <v>151</v>
      </c>
      <c r="B64" s="137">
        <v>506521</v>
      </c>
      <c r="C64" s="138">
        <v>226815</v>
      </c>
      <c r="D64" s="138">
        <v>125307</v>
      </c>
      <c r="E64" s="138">
        <v>0</v>
      </c>
      <c r="F64" s="138">
        <v>0</v>
      </c>
      <c r="G64" s="138">
        <v>0</v>
      </c>
      <c r="H64" s="138">
        <v>0</v>
      </c>
      <c r="I64" s="138">
        <v>0</v>
      </c>
      <c r="J64" s="139">
        <v>0</v>
      </c>
      <c r="K64" s="144"/>
    </row>
    <row r="65" spans="1:11" s="130" customFormat="1" ht="13.2" x14ac:dyDescent="0.25">
      <c r="A65" s="130" t="s">
        <v>152</v>
      </c>
      <c r="B65" s="137">
        <v>2200</v>
      </c>
      <c r="C65" s="138">
        <v>0</v>
      </c>
      <c r="D65" s="138">
        <v>0</v>
      </c>
      <c r="E65" s="138">
        <v>0</v>
      </c>
      <c r="F65" s="138">
        <v>0</v>
      </c>
      <c r="G65" s="138">
        <v>0</v>
      </c>
      <c r="H65" s="138">
        <v>0</v>
      </c>
      <c r="I65" s="138">
        <v>0</v>
      </c>
      <c r="J65" s="139">
        <v>0</v>
      </c>
      <c r="K65" s="144"/>
    </row>
    <row r="66" spans="1:11" s="130" customFormat="1" ht="13.2" x14ac:dyDescent="0.25">
      <c r="A66" s="130" t="s">
        <v>153</v>
      </c>
      <c r="B66" s="137">
        <v>0</v>
      </c>
      <c r="C66" s="138">
        <v>0</v>
      </c>
      <c r="D66" s="138">
        <v>16800</v>
      </c>
      <c r="E66" s="138">
        <v>0</v>
      </c>
      <c r="F66" s="138">
        <v>0</v>
      </c>
      <c r="G66" s="138">
        <v>0</v>
      </c>
      <c r="H66" s="138">
        <v>0</v>
      </c>
      <c r="I66" s="138">
        <v>0</v>
      </c>
      <c r="J66" s="139">
        <v>0</v>
      </c>
      <c r="K66" s="144"/>
    </row>
    <row r="67" spans="1:11" s="130" customFormat="1" ht="13.2" x14ac:dyDescent="0.25">
      <c r="A67" s="130" t="s">
        <v>154</v>
      </c>
      <c r="B67" s="137">
        <v>11674556</v>
      </c>
      <c r="C67" s="138">
        <v>2337446</v>
      </c>
      <c r="D67" s="138">
        <v>2980000</v>
      </c>
      <c r="E67" s="138">
        <v>2156000</v>
      </c>
      <c r="F67" s="138">
        <v>2386237</v>
      </c>
      <c r="G67" s="138">
        <v>15000</v>
      </c>
      <c r="H67" s="138">
        <v>0</v>
      </c>
      <c r="I67" s="138">
        <v>0</v>
      </c>
      <c r="J67" s="139">
        <v>2401237</v>
      </c>
      <c r="K67" s="144"/>
    </row>
    <row r="68" spans="1:11" s="130" customFormat="1" ht="13.2" x14ac:dyDescent="0.25">
      <c r="A68" s="130" t="s">
        <v>155</v>
      </c>
      <c r="B68" s="137">
        <v>593765</v>
      </c>
      <c r="C68" s="138">
        <v>76060</v>
      </c>
      <c r="D68" s="138">
        <v>46356</v>
      </c>
      <c r="E68" s="138">
        <v>71458</v>
      </c>
      <c r="F68" s="138">
        <v>60700</v>
      </c>
      <c r="G68" s="138">
        <v>1650</v>
      </c>
      <c r="H68" s="138">
        <v>0</v>
      </c>
      <c r="I68" s="138">
        <v>0</v>
      </c>
      <c r="J68" s="139">
        <v>62350</v>
      </c>
      <c r="K68" s="144"/>
    </row>
    <row r="69" spans="1:11" s="130" customFormat="1" ht="13.2" x14ac:dyDescent="0.25">
      <c r="A69" s="130" t="s">
        <v>156</v>
      </c>
      <c r="B69" s="137">
        <v>11710750</v>
      </c>
      <c r="C69" s="138">
        <v>1059000</v>
      </c>
      <c r="D69" s="138">
        <v>1129400</v>
      </c>
      <c r="E69" s="138">
        <v>1872400</v>
      </c>
      <c r="F69" s="138">
        <v>0</v>
      </c>
      <c r="G69" s="138">
        <v>1001300</v>
      </c>
      <c r="H69" s="138">
        <v>36000</v>
      </c>
      <c r="I69" s="138">
        <v>0</v>
      </c>
      <c r="J69" s="139">
        <v>1037300</v>
      </c>
      <c r="K69" s="144"/>
    </row>
    <row r="70" spans="1:11" s="130" customFormat="1" ht="13.2" x14ac:dyDescent="0.25">
      <c r="A70" s="130" t="s">
        <v>157</v>
      </c>
      <c r="B70" s="137">
        <v>5300</v>
      </c>
      <c r="C70" s="138">
        <v>0</v>
      </c>
      <c r="D70" s="138">
        <v>0</v>
      </c>
      <c r="E70" s="138">
        <v>0</v>
      </c>
      <c r="F70" s="138">
        <v>0</v>
      </c>
      <c r="G70" s="138">
        <v>0</v>
      </c>
      <c r="H70" s="138">
        <v>0</v>
      </c>
      <c r="I70" s="138">
        <v>0</v>
      </c>
      <c r="J70" s="139">
        <v>0</v>
      </c>
      <c r="K70" s="144"/>
    </row>
    <row r="71" spans="1:11" s="130" customFormat="1" ht="13.2" x14ac:dyDescent="0.25">
      <c r="A71" s="130" t="s">
        <v>158</v>
      </c>
      <c r="B71" s="137">
        <v>316700</v>
      </c>
      <c r="C71" s="138">
        <v>30250</v>
      </c>
      <c r="D71" s="138">
        <v>41269</v>
      </c>
      <c r="E71" s="138">
        <v>0</v>
      </c>
      <c r="F71" s="138">
        <v>89450</v>
      </c>
      <c r="G71" s="138">
        <v>0</v>
      </c>
      <c r="H71" s="138">
        <v>0</v>
      </c>
      <c r="I71" s="138">
        <v>0</v>
      </c>
      <c r="J71" s="139">
        <v>89450</v>
      </c>
      <c r="K71" s="144"/>
    </row>
    <row r="72" spans="1:11" s="130" customFormat="1" ht="13.2" x14ac:dyDescent="0.25">
      <c r="A72" s="130" t="s">
        <v>159</v>
      </c>
      <c r="B72" s="137">
        <v>9392875</v>
      </c>
      <c r="C72" s="138">
        <v>791100</v>
      </c>
      <c r="D72" s="138">
        <v>294196</v>
      </c>
      <c r="E72" s="138">
        <v>427300</v>
      </c>
      <c r="F72" s="138">
        <v>182050</v>
      </c>
      <c r="G72" s="138">
        <v>109751</v>
      </c>
      <c r="H72" s="138">
        <v>13100</v>
      </c>
      <c r="I72" s="138">
        <v>0</v>
      </c>
      <c r="J72" s="139">
        <v>304901</v>
      </c>
      <c r="K72" s="144"/>
    </row>
    <row r="73" spans="1:11" s="130" customFormat="1" ht="13.2" x14ac:dyDescent="0.25">
      <c r="A73" s="130" t="s">
        <v>160</v>
      </c>
      <c r="B73" s="137">
        <v>1160</v>
      </c>
      <c r="C73" s="138">
        <v>0</v>
      </c>
      <c r="D73" s="138">
        <v>0</v>
      </c>
      <c r="E73" s="138">
        <v>0</v>
      </c>
      <c r="F73" s="138">
        <v>0</v>
      </c>
      <c r="G73" s="138">
        <v>0</v>
      </c>
      <c r="H73" s="138">
        <v>0</v>
      </c>
      <c r="I73" s="138">
        <v>0</v>
      </c>
      <c r="J73" s="139">
        <v>0</v>
      </c>
      <c r="K73" s="144"/>
    </row>
    <row r="74" spans="1:11" s="130" customFormat="1" ht="13.2" x14ac:dyDescent="0.25">
      <c r="A74" s="130" t="s">
        <v>161</v>
      </c>
      <c r="B74" s="137">
        <v>7700</v>
      </c>
      <c r="C74" s="138">
        <v>0</v>
      </c>
      <c r="D74" s="138">
        <v>0</v>
      </c>
      <c r="E74" s="138">
        <v>0</v>
      </c>
      <c r="F74" s="138">
        <v>0</v>
      </c>
      <c r="G74" s="138">
        <v>0</v>
      </c>
      <c r="H74" s="138">
        <v>0</v>
      </c>
      <c r="I74" s="138">
        <v>0</v>
      </c>
      <c r="J74" s="139">
        <v>0</v>
      </c>
      <c r="K74" s="144"/>
    </row>
    <row r="75" spans="1:11" s="130" customFormat="1" ht="13.2" x14ac:dyDescent="0.25">
      <c r="A75" s="130" t="s">
        <v>162</v>
      </c>
      <c r="B75" s="137">
        <v>262675</v>
      </c>
      <c r="C75" s="138">
        <v>0</v>
      </c>
      <c r="D75" s="138">
        <v>0</v>
      </c>
      <c r="E75" s="138">
        <v>0</v>
      </c>
      <c r="F75" s="138">
        <v>0</v>
      </c>
      <c r="G75" s="138">
        <v>0</v>
      </c>
      <c r="H75" s="138">
        <v>0</v>
      </c>
      <c r="I75" s="138">
        <v>0</v>
      </c>
      <c r="J75" s="139">
        <v>0</v>
      </c>
      <c r="K75" s="144"/>
    </row>
    <row r="76" spans="1:11" s="130" customFormat="1" ht="13.2" x14ac:dyDescent="0.25">
      <c r="A76" s="130" t="s">
        <v>163</v>
      </c>
      <c r="B76" s="137">
        <v>40000</v>
      </c>
      <c r="C76" s="138">
        <v>0</v>
      </c>
      <c r="D76" s="138">
        <v>0</v>
      </c>
      <c r="E76" s="138">
        <v>0</v>
      </c>
      <c r="F76" s="138">
        <v>0</v>
      </c>
      <c r="G76" s="138">
        <v>0</v>
      </c>
      <c r="H76" s="138">
        <v>0</v>
      </c>
      <c r="I76" s="138">
        <v>0</v>
      </c>
      <c r="J76" s="139">
        <v>0</v>
      </c>
      <c r="K76" s="144"/>
    </row>
    <row r="77" spans="1:11" s="130" customFormat="1" ht="13.2" x14ac:dyDescent="0.25">
      <c r="A77" s="130" t="s">
        <v>164</v>
      </c>
      <c r="B77" s="137">
        <v>988800</v>
      </c>
      <c r="C77" s="138">
        <v>184840</v>
      </c>
      <c r="D77" s="138">
        <v>347840</v>
      </c>
      <c r="E77" s="138">
        <v>50720</v>
      </c>
      <c r="F77" s="138">
        <v>0</v>
      </c>
      <c r="G77" s="138">
        <v>0</v>
      </c>
      <c r="H77" s="138">
        <v>605280</v>
      </c>
      <c r="I77" s="138">
        <v>0</v>
      </c>
      <c r="J77" s="139">
        <v>605280</v>
      </c>
      <c r="K77" s="144"/>
    </row>
    <row r="78" spans="1:11" s="130" customFormat="1" ht="13.2" x14ac:dyDescent="0.25">
      <c r="A78" s="130" t="s">
        <v>165</v>
      </c>
      <c r="B78" s="137">
        <v>226589</v>
      </c>
      <c r="C78" s="138">
        <v>0</v>
      </c>
      <c r="D78" s="138">
        <v>0</v>
      </c>
      <c r="E78" s="138">
        <v>0</v>
      </c>
      <c r="F78" s="138">
        <v>0</v>
      </c>
      <c r="G78" s="138">
        <v>0</v>
      </c>
      <c r="H78" s="138">
        <v>0</v>
      </c>
      <c r="I78" s="138">
        <v>0</v>
      </c>
      <c r="J78" s="139">
        <v>0</v>
      </c>
      <c r="K78" s="144"/>
    </row>
    <row r="79" spans="1:11" s="130" customFormat="1" ht="13.2" x14ac:dyDescent="0.25">
      <c r="A79" s="130" t="s">
        <v>166</v>
      </c>
      <c r="B79" s="137">
        <v>1770260</v>
      </c>
      <c r="C79" s="138">
        <v>84000</v>
      </c>
      <c r="D79" s="138">
        <v>0</v>
      </c>
      <c r="E79" s="138">
        <v>0</v>
      </c>
      <c r="F79" s="138">
        <v>0</v>
      </c>
      <c r="G79" s="138">
        <v>0</v>
      </c>
      <c r="H79" s="138">
        <v>0</v>
      </c>
      <c r="I79" s="138">
        <v>0</v>
      </c>
      <c r="J79" s="139">
        <v>0</v>
      </c>
      <c r="K79" s="144"/>
    </row>
    <row r="80" spans="1:11" s="130" customFormat="1" ht="13.2" x14ac:dyDescent="0.25">
      <c r="A80" s="130" t="s">
        <v>167</v>
      </c>
      <c r="B80" s="137">
        <v>20000</v>
      </c>
      <c r="C80" s="138">
        <v>0</v>
      </c>
      <c r="D80" s="138">
        <v>0</v>
      </c>
      <c r="E80" s="138">
        <v>0</v>
      </c>
      <c r="F80" s="138">
        <v>0</v>
      </c>
      <c r="G80" s="138">
        <v>0</v>
      </c>
      <c r="H80" s="138">
        <v>0</v>
      </c>
      <c r="I80" s="138">
        <v>0</v>
      </c>
      <c r="J80" s="139">
        <v>0</v>
      </c>
      <c r="K80" s="144"/>
    </row>
    <row r="81" spans="1:11" s="130" customFormat="1" ht="13.2" x14ac:dyDescent="0.25">
      <c r="A81" s="130" t="s">
        <v>168</v>
      </c>
      <c r="B81" s="137">
        <v>5179</v>
      </c>
      <c r="C81" s="138">
        <v>0</v>
      </c>
      <c r="D81" s="138">
        <v>0</v>
      </c>
      <c r="E81" s="138">
        <v>0</v>
      </c>
      <c r="F81" s="138">
        <v>0</v>
      </c>
      <c r="G81" s="138">
        <v>0</v>
      </c>
      <c r="H81" s="138">
        <v>0</v>
      </c>
      <c r="I81" s="138">
        <v>0</v>
      </c>
      <c r="J81" s="139">
        <v>0</v>
      </c>
      <c r="K81" s="144"/>
    </row>
    <row r="82" spans="1:11" s="130" customFormat="1" ht="13.2" x14ac:dyDescent="0.25">
      <c r="A82" s="130" t="s">
        <v>169</v>
      </c>
      <c r="B82" s="137">
        <v>21088</v>
      </c>
      <c r="C82" s="138">
        <v>100</v>
      </c>
      <c r="D82" s="138">
        <v>230</v>
      </c>
      <c r="E82" s="138">
        <v>200</v>
      </c>
      <c r="F82" s="138">
        <v>0</v>
      </c>
      <c r="G82" s="138">
        <v>0</v>
      </c>
      <c r="H82" s="138">
        <v>0</v>
      </c>
      <c r="I82" s="138">
        <v>0</v>
      </c>
      <c r="J82" s="139">
        <v>0</v>
      </c>
      <c r="K82" s="144"/>
    </row>
    <row r="83" spans="1:11" s="130" customFormat="1" ht="13.2" x14ac:dyDescent="0.25">
      <c r="A83" s="130" t="s">
        <v>170</v>
      </c>
      <c r="B83" s="137">
        <v>956900</v>
      </c>
      <c r="C83" s="138">
        <v>83000</v>
      </c>
      <c r="D83" s="138">
        <v>300250</v>
      </c>
      <c r="E83" s="138">
        <v>15790</v>
      </c>
      <c r="F83" s="138">
        <v>0</v>
      </c>
      <c r="G83" s="138">
        <v>136000</v>
      </c>
      <c r="H83" s="138">
        <v>0</v>
      </c>
      <c r="I83" s="138">
        <v>0</v>
      </c>
      <c r="J83" s="139">
        <v>136000</v>
      </c>
      <c r="K83" s="144"/>
    </row>
    <row r="84" spans="1:11" s="130" customFormat="1" ht="13.2" x14ac:dyDescent="0.25">
      <c r="A84" s="130" t="s">
        <v>171</v>
      </c>
      <c r="B84" s="137">
        <v>374822</v>
      </c>
      <c r="C84" s="138">
        <v>0</v>
      </c>
      <c r="D84" s="138">
        <v>0</v>
      </c>
      <c r="E84" s="138">
        <v>0</v>
      </c>
      <c r="F84" s="138">
        <v>0</v>
      </c>
      <c r="G84" s="138">
        <v>0</v>
      </c>
      <c r="H84" s="138">
        <v>0</v>
      </c>
      <c r="I84" s="138">
        <v>0</v>
      </c>
      <c r="J84" s="139">
        <v>0</v>
      </c>
      <c r="K84" s="144"/>
    </row>
    <row r="85" spans="1:11" s="130" customFormat="1" ht="13.2" x14ac:dyDescent="0.25">
      <c r="A85" s="130" t="s">
        <v>172</v>
      </c>
      <c r="B85" s="137">
        <v>3850887</v>
      </c>
      <c r="C85" s="138">
        <v>153100</v>
      </c>
      <c r="D85" s="138">
        <v>107150</v>
      </c>
      <c r="E85" s="138">
        <v>257423</v>
      </c>
      <c r="F85" s="138">
        <v>0</v>
      </c>
      <c r="G85" s="138">
        <v>90000</v>
      </c>
      <c r="H85" s="138">
        <v>0</v>
      </c>
      <c r="I85" s="138">
        <v>0</v>
      </c>
      <c r="J85" s="139">
        <v>90000</v>
      </c>
      <c r="K85" s="144"/>
    </row>
    <row r="86" spans="1:11" s="130" customFormat="1" ht="13.2" x14ac:dyDescent="0.25">
      <c r="A86" s="130" t="s">
        <v>173</v>
      </c>
      <c r="B86" s="137">
        <v>1295219</v>
      </c>
      <c r="C86" s="138">
        <v>90521</v>
      </c>
      <c r="D86" s="138">
        <v>211523</v>
      </c>
      <c r="E86" s="138">
        <v>49941</v>
      </c>
      <c r="F86" s="138">
        <v>0</v>
      </c>
      <c r="G86" s="138">
        <v>0</v>
      </c>
      <c r="H86" s="138">
        <v>0</v>
      </c>
      <c r="I86" s="138">
        <v>0</v>
      </c>
      <c r="J86" s="139">
        <v>0</v>
      </c>
      <c r="K86" s="144"/>
    </row>
    <row r="87" spans="1:11" s="130" customFormat="1" ht="13.2" x14ac:dyDescent="0.25">
      <c r="A87" s="130" t="s">
        <v>174</v>
      </c>
      <c r="B87" s="137">
        <v>207300</v>
      </c>
      <c r="C87" s="138">
        <v>0</v>
      </c>
      <c r="D87" s="138">
        <v>205000</v>
      </c>
      <c r="E87" s="138">
        <v>0</v>
      </c>
      <c r="F87" s="138">
        <v>0</v>
      </c>
      <c r="G87" s="138">
        <v>0</v>
      </c>
      <c r="H87" s="138">
        <v>0</v>
      </c>
      <c r="I87" s="138">
        <v>0</v>
      </c>
      <c r="J87" s="139">
        <v>0</v>
      </c>
      <c r="K87" s="144"/>
    </row>
    <row r="88" spans="1:11" s="130" customFormat="1" ht="13.2" x14ac:dyDescent="0.25">
      <c r="A88" s="130" t="s">
        <v>175</v>
      </c>
      <c r="B88" s="137">
        <v>4113692</v>
      </c>
      <c r="C88" s="138">
        <v>283604</v>
      </c>
      <c r="D88" s="138">
        <v>280601</v>
      </c>
      <c r="E88" s="138">
        <v>572956</v>
      </c>
      <c r="F88" s="138">
        <v>145786</v>
      </c>
      <c r="G88" s="138">
        <v>9900</v>
      </c>
      <c r="H88" s="138">
        <v>79050</v>
      </c>
      <c r="I88" s="138">
        <v>0</v>
      </c>
      <c r="J88" s="139">
        <v>234736</v>
      </c>
      <c r="K88" s="144"/>
    </row>
    <row r="89" spans="1:11" s="130" customFormat="1" ht="13.2" x14ac:dyDescent="0.25">
      <c r="A89" s="130" t="s">
        <v>176</v>
      </c>
      <c r="B89" s="137">
        <v>167015</v>
      </c>
      <c r="C89" s="138">
        <v>3000</v>
      </c>
      <c r="D89" s="138">
        <v>1200</v>
      </c>
      <c r="E89" s="138">
        <v>2000</v>
      </c>
      <c r="F89" s="138">
        <v>0</v>
      </c>
      <c r="G89" s="138">
        <v>0</v>
      </c>
      <c r="H89" s="138">
        <v>0</v>
      </c>
      <c r="I89" s="138">
        <v>0</v>
      </c>
      <c r="J89" s="139">
        <v>0</v>
      </c>
      <c r="K89" s="144"/>
    </row>
    <row r="90" spans="1:11" s="130" customFormat="1" ht="13.2" x14ac:dyDescent="0.25">
      <c r="A90" s="130" t="s">
        <v>177</v>
      </c>
      <c r="B90" s="137">
        <v>107000</v>
      </c>
      <c r="C90" s="138">
        <v>0</v>
      </c>
      <c r="D90" s="138">
        <v>0</v>
      </c>
      <c r="E90" s="138">
        <v>0</v>
      </c>
      <c r="F90" s="138">
        <v>0</v>
      </c>
      <c r="G90" s="138">
        <v>0</v>
      </c>
      <c r="H90" s="138">
        <v>0</v>
      </c>
      <c r="I90" s="138">
        <v>0</v>
      </c>
      <c r="J90" s="139">
        <v>0</v>
      </c>
      <c r="K90" s="144"/>
    </row>
    <row r="91" spans="1:11" s="130" customFormat="1" ht="13.2" x14ac:dyDescent="0.25">
      <c r="A91" s="130" t="s">
        <v>178</v>
      </c>
      <c r="B91" s="137">
        <v>140595</v>
      </c>
      <c r="C91" s="138">
        <v>0</v>
      </c>
      <c r="D91" s="138">
        <v>2500</v>
      </c>
      <c r="E91" s="138">
        <v>0</v>
      </c>
      <c r="F91" s="138">
        <v>0</v>
      </c>
      <c r="G91" s="138">
        <v>0</v>
      </c>
      <c r="H91" s="138">
        <v>0</v>
      </c>
      <c r="I91" s="138">
        <v>0</v>
      </c>
      <c r="J91" s="139">
        <v>0</v>
      </c>
      <c r="K91" s="144"/>
    </row>
    <row r="92" spans="1:11" s="130" customFormat="1" ht="13.2" x14ac:dyDescent="0.25">
      <c r="A92" s="130" t="s">
        <v>179</v>
      </c>
      <c r="B92" s="137">
        <v>991620</v>
      </c>
      <c r="C92" s="138">
        <v>61960</v>
      </c>
      <c r="D92" s="138">
        <v>0</v>
      </c>
      <c r="E92" s="138">
        <v>37934</v>
      </c>
      <c r="F92" s="138">
        <v>42813</v>
      </c>
      <c r="G92" s="138">
        <v>0</v>
      </c>
      <c r="H92" s="138">
        <v>70865</v>
      </c>
      <c r="I92" s="138">
        <v>0</v>
      </c>
      <c r="J92" s="139">
        <v>113678</v>
      </c>
      <c r="K92" s="144"/>
    </row>
    <row r="93" spans="1:11" s="130" customFormat="1" ht="13.2" x14ac:dyDescent="0.25">
      <c r="A93" s="130" t="s">
        <v>180</v>
      </c>
      <c r="B93" s="137">
        <v>189500</v>
      </c>
      <c r="C93" s="138">
        <v>189988</v>
      </c>
      <c r="D93" s="138">
        <v>283700</v>
      </c>
      <c r="E93" s="138">
        <v>42700</v>
      </c>
      <c r="F93" s="138">
        <v>16950</v>
      </c>
      <c r="G93" s="138">
        <v>0</v>
      </c>
      <c r="H93" s="138">
        <v>3700</v>
      </c>
      <c r="I93" s="138">
        <v>0</v>
      </c>
      <c r="J93" s="139">
        <v>20650</v>
      </c>
      <c r="K93" s="144"/>
    </row>
    <row r="94" spans="1:11" s="130" customFormat="1" ht="13.2" x14ac:dyDescent="0.25">
      <c r="A94" s="130" t="s">
        <v>181</v>
      </c>
      <c r="B94" s="137">
        <v>4247715</v>
      </c>
      <c r="C94" s="138">
        <v>1282147</v>
      </c>
      <c r="D94" s="138">
        <v>58525</v>
      </c>
      <c r="E94" s="138">
        <v>204573</v>
      </c>
      <c r="F94" s="138">
        <v>0</v>
      </c>
      <c r="G94" s="138">
        <v>0</v>
      </c>
      <c r="H94" s="138">
        <v>0</v>
      </c>
      <c r="I94" s="138">
        <v>0</v>
      </c>
      <c r="J94" s="139">
        <v>0</v>
      </c>
      <c r="K94" s="144"/>
    </row>
    <row r="95" spans="1:11" s="130" customFormat="1" ht="13.2" x14ac:dyDescent="0.25">
      <c r="A95" s="130" t="s">
        <v>182</v>
      </c>
      <c r="B95" s="137">
        <v>7244154</v>
      </c>
      <c r="C95" s="138">
        <v>2318814</v>
      </c>
      <c r="D95" s="138">
        <v>2259800</v>
      </c>
      <c r="E95" s="138">
        <v>110000</v>
      </c>
      <c r="F95" s="138">
        <v>1557760</v>
      </c>
      <c r="G95" s="138">
        <v>658000</v>
      </c>
      <c r="H95" s="138">
        <v>0</v>
      </c>
      <c r="I95" s="138">
        <v>0</v>
      </c>
      <c r="J95" s="139">
        <v>2215760</v>
      </c>
      <c r="K95" s="144"/>
    </row>
    <row r="96" spans="1:11" s="130" customFormat="1" ht="13.2" x14ac:dyDescent="0.25">
      <c r="A96" s="130" t="s">
        <v>183</v>
      </c>
      <c r="B96" s="137">
        <v>328901</v>
      </c>
      <c r="C96" s="138">
        <v>0</v>
      </c>
      <c r="D96" s="138">
        <v>0</v>
      </c>
      <c r="E96" s="138">
        <v>0</v>
      </c>
      <c r="F96" s="138">
        <v>0</v>
      </c>
      <c r="G96" s="138">
        <v>0</v>
      </c>
      <c r="H96" s="138">
        <v>0</v>
      </c>
      <c r="I96" s="138">
        <v>0</v>
      </c>
      <c r="J96" s="139">
        <v>0</v>
      </c>
      <c r="K96" s="144"/>
    </row>
    <row r="97" spans="1:11" s="132" customFormat="1" ht="13.2" x14ac:dyDescent="0.25">
      <c r="A97" s="132" t="s">
        <v>9</v>
      </c>
      <c r="B97" s="147">
        <v>240505788</v>
      </c>
      <c r="C97" s="148">
        <v>26184837</v>
      </c>
      <c r="D97" s="148">
        <v>41146281</v>
      </c>
      <c r="E97" s="148">
        <v>20664586</v>
      </c>
      <c r="F97" s="148">
        <v>6047361</v>
      </c>
      <c r="G97" s="148">
        <v>2553934</v>
      </c>
      <c r="H97" s="148">
        <v>2207002</v>
      </c>
      <c r="I97" s="148">
        <v>0</v>
      </c>
      <c r="J97" s="149">
        <v>10808297</v>
      </c>
      <c r="K97" s="150"/>
    </row>
    <row r="98" spans="1:11" x14ac:dyDescent="0.25">
      <c r="B98" s="141"/>
      <c r="C98" s="141"/>
      <c r="D98" s="141"/>
      <c r="E98" s="141"/>
      <c r="F98" s="141"/>
      <c r="G98" s="141"/>
      <c r="H98" s="141"/>
      <c r="I98" s="141"/>
      <c r="J98" s="141"/>
      <c r="K98" s="142"/>
    </row>
    <row r="99" spans="1:11" x14ac:dyDescent="0.25">
      <c r="B99" s="141"/>
      <c r="C99" s="141"/>
      <c r="D99" s="141"/>
      <c r="E99" s="141"/>
      <c r="F99" s="141"/>
      <c r="G99" s="141"/>
      <c r="H99" s="141"/>
      <c r="I99" s="141"/>
      <c r="J99" s="141"/>
      <c r="K99" s="142"/>
    </row>
  </sheetData>
  <mergeCells count="5">
    <mergeCell ref="F2:J2"/>
    <mergeCell ref="C2:C3"/>
    <mergeCell ref="D2:D3"/>
    <mergeCell ref="E2:E3"/>
    <mergeCell ref="B2:B3"/>
  </mergeCells>
  <pageMargins left="0.7" right="0.7" top="0.75" bottom="0.75" header="0.3" footer="0.3"/>
  <pageSetup scale="52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3BC3C-CEE5-4307-8291-D71A48F23B02}">
  <sheetPr>
    <pageSetUpPr fitToPage="1"/>
  </sheetPr>
  <dimension ref="A1:T98"/>
  <sheetViews>
    <sheetView workbookViewId="0"/>
  </sheetViews>
  <sheetFormatPr defaultRowHeight="13.2" x14ac:dyDescent="0.25"/>
  <cols>
    <col min="1" max="2" width="8.88671875" style="130"/>
    <col min="3" max="3" width="10.109375" style="143" bestFit="1" customWidth="1"/>
    <col min="4" max="4" width="9.109375" style="143" bestFit="1" customWidth="1"/>
    <col min="5" max="5" width="10.109375" style="143" bestFit="1" customWidth="1"/>
    <col min="6" max="6" width="3.109375" style="143" customWidth="1"/>
    <col min="7" max="7" width="10.109375" style="143" bestFit="1" customWidth="1"/>
    <col min="8" max="9" width="9.109375" style="143" bestFit="1" customWidth="1"/>
    <col min="10" max="10" width="10.109375" style="143" bestFit="1" customWidth="1"/>
    <col min="11" max="11" width="3.6640625" style="143" customWidth="1"/>
    <col min="12" max="12" width="10.109375" style="143" bestFit="1" customWidth="1"/>
    <col min="13" max="14" width="9.109375" style="143" bestFit="1" customWidth="1"/>
    <col min="15" max="15" width="10.109375" style="143" bestFit="1" customWidth="1"/>
    <col min="16" max="16" width="3.44140625" style="143" customWidth="1"/>
    <col min="17" max="17" width="10.109375" style="143" bestFit="1" customWidth="1"/>
    <col min="18" max="19" width="9.109375" style="143" bestFit="1" customWidth="1"/>
    <col min="20" max="20" width="10.109375" style="143" bestFit="1" customWidth="1"/>
    <col min="21" max="16384" width="8.88671875" style="130"/>
  </cols>
  <sheetData>
    <row r="1" spans="1:20" s="123" customFormat="1" ht="17.399999999999999" x14ac:dyDescent="0.3">
      <c r="A1" s="123" t="s">
        <v>221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</row>
    <row r="2" spans="1:20" s="159" customFormat="1" x14ac:dyDescent="0.25">
      <c r="A2" s="155" t="s">
        <v>5</v>
      </c>
      <c r="C2" s="226">
        <v>2018</v>
      </c>
      <c r="D2" s="226"/>
      <c r="E2" s="226"/>
      <c r="F2" s="160"/>
      <c r="G2" s="226">
        <v>2019</v>
      </c>
      <c r="H2" s="226"/>
      <c r="I2" s="226"/>
      <c r="J2" s="226"/>
      <c r="K2" s="160"/>
      <c r="L2" s="226">
        <v>2020</v>
      </c>
      <c r="M2" s="226"/>
      <c r="N2" s="226"/>
      <c r="O2" s="226"/>
      <c r="P2" s="160"/>
      <c r="Q2" s="226">
        <v>2021</v>
      </c>
      <c r="R2" s="226"/>
      <c r="S2" s="226"/>
      <c r="T2" s="226"/>
    </row>
    <row r="3" spans="1:20" s="132" customFormat="1" x14ac:dyDescent="0.25">
      <c r="A3" s="132" t="s">
        <v>189</v>
      </c>
      <c r="C3" s="145" t="s">
        <v>16</v>
      </c>
      <c r="D3" s="145" t="s">
        <v>17</v>
      </c>
      <c r="E3" s="145" t="s">
        <v>9</v>
      </c>
      <c r="F3" s="156"/>
      <c r="G3" s="145" t="s">
        <v>16</v>
      </c>
      <c r="H3" s="145" t="s">
        <v>17</v>
      </c>
      <c r="I3" s="145" t="s">
        <v>18</v>
      </c>
      <c r="J3" s="145" t="s">
        <v>9</v>
      </c>
      <c r="K3" s="156"/>
      <c r="L3" s="145" t="s">
        <v>16</v>
      </c>
      <c r="M3" s="145" t="s">
        <v>17</v>
      </c>
      <c r="N3" s="145" t="s">
        <v>18</v>
      </c>
      <c r="O3" s="145" t="s">
        <v>9</v>
      </c>
      <c r="P3" s="156"/>
      <c r="Q3" s="145" t="s">
        <v>16</v>
      </c>
      <c r="R3" s="145" t="s">
        <v>17</v>
      </c>
      <c r="S3" s="145" t="s">
        <v>18</v>
      </c>
      <c r="T3" s="145" t="s">
        <v>9</v>
      </c>
    </row>
    <row r="4" spans="1:20" s="132" customFormat="1" x14ac:dyDescent="0.25">
      <c r="A4" s="132" t="s">
        <v>73</v>
      </c>
      <c r="C4" s="161"/>
      <c r="D4" s="162"/>
      <c r="E4" s="163"/>
      <c r="F4" s="156"/>
      <c r="G4" s="161"/>
      <c r="H4" s="162"/>
      <c r="I4" s="162"/>
      <c r="J4" s="163"/>
      <c r="K4" s="156"/>
      <c r="L4" s="161"/>
      <c r="M4" s="162"/>
      <c r="N4" s="162"/>
      <c r="O4" s="163"/>
      <c r="P4" s="156"/>
      <c r="Q4" s="161"/>
      <c r="R4" s="162"/>
      <c r="S4" s="162"/>
      <c r="T4" s="163"/>
    </row>
    <row r="5" spans="1:20" x14ac:dyDescent="0.25">
      <c r="A5" s="130" t="s">
        <v>91</v>
      </c>
      <c r="C5" s="137">
        <v>1509050</v>
      </c>
      <c r="D5" s="138">
        <v>0</v>
      </c>
      <c r="E5" s="139">
        <v>1509050</v>
      </c>
      <c r="G5" s="137">
        <v>1154111</v>
      </c>
      <c r="H5" s="138">
        <v>0</v>
      </c>
      <c r="I5" s="138">
        <v>0</v>
      </c>
      <c r="J5" s="139">
        <v>1154111</v>
      </c>
      <c r="L5" s="137">
        <v>2321050</v>
      </c>
      <c r="M5" s="138">
        <v>1008700</v>
      </c>
      <c r="N5" s="138">
        <v>0</v>
      </c>
      <c r="O5" s="139">
        <v>3329750</v>
      </c>
      <c r="Q5" s="137">
        <v>0</v>
      </c>
      <c r="R5" s="138">
        <v>144350</v>
      </c>
      <c r="S5" s="138">
        <v>0</v>
      </c>
      <c r="T5" s="139">
        <v>144350</v>
      </c>
    </row>
    <row r="6" spans="1:20" x14ac:dyDescent="0.25">
      <c r="A6" s="130" t="s">
        <v>190</v>
      </c>
      <c r="C6" s="137">
        <v>0</v>
      </c>
      <c r="D6" s="138">
        <v>0</v>
      </c>
      <c r="E6" s="139">
        <v>0</v>
      </c>
      <c r="G6" s="137">
        <v>0</v>
      </c>
      <c r="H6" s="138">
        <v>0</v>
      </c>
      <c r="I6" s="138">
        <v>0</v>
      </c>
      <c r="J6" s="139">
        <v>0</v>
      </c>
      <c r="L6" s="137">
        <v>0</v>
      </c>
      <c r="M6" s="138">
        <v>0</v>
      </c>
      <c r="N6" s="138">
        <v>0</v>
      </c>
      <c r="O6" s="139">
        <v>0</v>
      </c>
      <c r="Q6" s="137">
        <v>0</v>
      </c>
      <c r="R6" s="138">
        <v>0</v>
      </c>
      <c r="S6" s="138">
        <v>0</v>
      </c>
      <c r="T6" s="139">
        <v>0</v>
      </c>
    </row>
    <row r="7" spans="1:20" x14ac:dyDescent="0.25">
      <c r="A7" s="130" t="s">
        <v>191</v>
      </c>
      <c r="C7" s="137">
        <v>0</v>
      </c>
      <c r="D7" s="138">
        <v>0</v>
      </c>
      <c r="E7" s="139">
        <v>0</v>
      </c>
      <c r="G7" s="137">
        <v>0</v>
      </c>
      <c r="H7" s="138">
        <v>0</v>
      </c>
      <c r="I7" s="138">
        <v>0</v>
      </c>
      <c r="J7" s="139">
        <v>0</v>
      </c>
      <c r="L7" s="137">
        <v>0</v>
      </c>
      <c r="M7" s="138">
        <v>0</v>
      </c>
      <c r="N7" s="138">
        <v>0</v>
      </c>
      <c r="O7" s="139">
        <v>0</v>
      </c>
      <c r="Q7" s="137">
        <v>0</v>
      </c>
      <c r="R7" s="138">
        <v>0</v>
      </c>
      <c r="S7" s="138">
        <v>0</v>
      </c>
      <c r="T7" s="139">
        <v>0</v>
      </c>
    </row>
    <row r="8" spans="1:20" x14ac:dyDescent="0.25">
      <c r="A8" s="130" t="s">
        <v>94</v>
      </c>
      <c r="C8" s="137">
        <v>250</v>
      </c>
      <c r="D8" s="138">
        <v>5</v>
      </c>
      <c r="E8" s="139">
        <v>255</v>
      </c>
      <c r="G8" s="137">
        <v>0</v>
      </c>
      <c r="H8" s="138">
        <v>0</v>
      </c>
      <c r="I8" s="138">
        <v>0</v>
      </c>
      <c r="J8" s="139">
        <v>0</v>
      </c>
      <c r="L8" s="137">
        <v>0</v>
      </c>
      <c r="M8" s="138">
        <v>0</v>
      </c>
      <c r="N8" s="138">
        <v>0</v>
      </c>
      <c r="O8" s="139">
        <v>0</v>
      </c>
      <c r="Q8" s="137">
        <v>9200</v>
      </c>
      <c r="R8" s="138">
        <v>0</v>
      </c>
      <c r="S8" s="138">
        <v>0</v>
      </c>
      <c r="T8" s="139">
        <v>9200</v>
      </c>
    </row>
    <row r="9" spans="1:20" x14ac:dyDescent="0.25">
      <c r="A9" s="130" t="s">
        <v>95</v>
      </c>
      <c r="C9" s="137">
        <v>0</v>
      </c>
      <c r="D9" s="138">
        <v>0</v>
      </c>
      <c r="E9" s="139">
        <v>0</v>
      </c>
      <c r="G9" s="137">
        <v>0</v>
      </c>
      <c r="H9" s="138">
        <v>0</v>
      </c>
      <c r="I9" s="138">
        <v>0</v>
      </c>
      <c r="J9" s="139">
        <v>0</v>
      </c>
      <c r="L9" s="137">
        <v>0</v>
      </c>
      <c r="M9" s="138">
        <v>0</v>
      </c>
      <c r="N9" s="138">
        <v>0</v>
      </c>
      <c r="O9" s="139">
        <v>0</v>
      </c>
      <c r="Q9" s="137">
        <v>0</v>
      </c>
      <c r="R9" s="138">
        <v>0</v>
      </c>
      <c r="S9" s="138">
        <v>0</v>
      </c>
      <c r="T9" s="139">
        <v>0</v>
      </c>
    </row>
    <row r="10" spans="1:20" x14ac:dyDescent="0.25">
      <c r="A10" s="130" t="s">
        <v>96</v>
      </c>
      <c r="C10" s="137">
        <v>0</v>
      </c>
      <c r="D10" s="138">
        <v>0</v>
      </c>
      <c r="E10" s="139">
        <v>0</v>
      </c>
      <c r="G10" s="137">
        <v>0</v>
      </c>
      <c r="H10" s="138">
        <v>0</v>
      </c>
      <c r="I10" s="138">
        <v>0</v>
      </c>
      <c r="J10" s="139">
        <v>0</v>
      </c>
      <c r="L10" s="137">
        <v>0</v>
      </c>
      <c r="M10" s="138">
        <v>0</v>
      </c>
      <c r="N10" s="138">
        <v>0</v>
      </c>
      <c r="O10" s="139">
        <v>0</v>
      </c>
      <c r="Q10" s="137">
        <v>0</v>
      </c>
      <c r="R10" s="138">
        <v>0</v>
      </c>
      <c r="S10" s="138">
        <v>0</v>
      </c>
      <c r="T10" s="139">
        <v>0</v>
      </c>
    </row>
    <row r="11" spans="1:20" x14ac:dyDescent="0.25">
      <c r="A11" s="130" t="s">
        <v>97</v>
      </c>
      <c r="C11" s="137">
        <v>2000</v>
      </c>
      <c r="D11" s="138">
        <v>0</v>
      </c>
      <c r="E11" s="139">
        <v>2000</v>
      </c>
      <c r="G11" s="137">
        <v>733550</v>
      </c>
      <c r="H11" s="138">
        <v>0</v>
      </c>
      <c r="I11" s="138">
        <v>0</v>
      </c>
      <c r="J11" s="139">
        <v>733550</v>
      </c>
      <c r="L11" s="137">
        <v>1310700</v>
      </c>
      <c r="M11" s="138">
        <v>0</v>
      </c>
      <c r="N11" s="138">
        <v>0</v>
      </c>
      <c r="O11" s="139">
        <v>1310700</v>
      </c>
      <c r="Q11" s="137">
        <v>961155</v>
      </c>
      <c r="R11" s="138">
        <v>0</v>
      </c>
      <c r="S11" s="138">
        <v>0</v>
      </c>
      <c r="T11" s="139">
        <v>961155</v>
      </c>
    </row>
    <row r="12" spans="1:20" x14ac:dyDescent="0.25">
      <c r="A12" s="130" t="s">
        <v>98</v>
      </c>
      <c r="C12" s="137">
        <v>1000</v>
      </c>
      <c r="D12" s="138">
        <v>0</v>
      </c>
      <c r="E12" s="139">
        <v>1000</v>
      </c>
      <c r="G12" s="137">
        <v>0</v>
      </c>
      <c r="H12" s="138">
        <v>0</v>
      </c>
      <c r="I12" s="138">
        <v>0</v>
      </c>
      <c r="J12" s="139">
        <v>0</v>
      </c>
      <c r="L12" s="137">
        <v>0</v>
      </c>
      <c r="M12" s="138">
        <v>0</v>
      </c>
      <c r="N12" s="138">
        <v>0</v>
      </c>
      <c r="O12" s="139">
        <v>0</v>
      </c>
      <c r="Q12" s="137">
        <v>0</v>
      </c>
      <c r="R12" s="138">
        <v>0</v>
      </c>
      <c r="S12" s="138">
        <v>0</v>
      </c>
      <c r="T12" s="139">
        <v>0</v>
      </c>
    </row>
    <row r="13" spans="1:20" x14ac:dyDescent="0.25">
      <c r="A13" s="130" t="s">
        <v>99</v>
      </c>
      <c r="C13" s="137">
        <v>0</v>
      </c>
      <c r="D13" s="138">
        <v>9950</v>
      </c>
      <c r="E13" s="139">
        <v>9950</v>
      </c>
      <c r="G13" s="137">
        <v>0</v>
      </c>
      <c r="H13" s="138">
        <v>25650</v>
      </c>
      <c r="I13" s="138">
        <v>0</v>
      </c>
      <c r="J13" s="139">
        <v>25650</v>
      </c>
      <c r="L13" s="137">
        <v>0</v>
      </c>
      <c r="M13" s="138">
        <v>133000</v>
      </c>
      <c r="N13" s="138">
        <v>0</v>
      </c>
      <c r="O13" s="139">
        <v>133000</v>
      </c>
      <c r="Q13" s="137">
        <v>0</v>
      </c>
      <c r="R13" s="138">
        <v>78350</v>
      </c>
      <c r="S13" s="138">
        <v>0</v>
      </c>
      <c r="T13" s="139">
        <v>78350</v>
      </c>
    </row>
    <row r="14" spans="1:20" x14ac:dyDescent="0.25">
      <c r="A14" s="130" t="s">
        <v>100</v>
      </c>
      <c r="C14" s="137">
        <v>0</v>
      </c>
      <c r="D14" s="138">
        <v>0</v>
      </c>
      <c r="E14" s="139">
        <v>0</v>
      </c>
      <c r="G14" s="137">
        <v>0</v>
      </c>
      <c r="H14" s="138">
        <v>0</v>
      </c>
      <c r="I14" s="138">
        <v>0</v>
      </c>
      <c r="J14" s="139">
        <v>0</v>
      </c>
      <c r="L14" s="137">
        <v>8000</v>
      </c>
      <c r="M14" s="138">
        <v>0</v>
      </c>
      <c r="N14" s="138">
        <v>0</v>
      </c>
      <c r="O14" s="139">
        <v>8000</v>
      </c>
      <c r="Q14" s="137">
        <v>0</v>
      </c>
      <c r="R14" s="138">
        <v>0</v>
      </c>
      <c r="S14" s="138">
        <v>0</v>
      </c>
      <c r="T14" s="139">
        <v>0</v>
      </c>
    </row>
    <row r="15" spans="1:20" x14ac:dyDescent="0.25">
      <c r="A15" s="130" t="s">
        <v>101</v>
      </c>
      <c r="C15" s="137">
        <v>26000</v>
      </c>
      <c r="D15" s="138">
        <v>0</v>
      </c>
      <c r="E15" s="139">
        <v>26000</v>
      </c>
      <c r="G15" s="137">
        <v>19936</v>
      </c>
      <c r="H15" s="138">
        <v>0</v>
      </c>
      <c r="I15" s="138">
        <v>0</v>
      </c>
      <c r="J15" s="139">
        <v>19936</v>
      </c>
      <c r="L15" s="137">
        <v>146328</v>
      </c>
      <c r="M15" s="138">
        <v>0</v>
      </c>
      <c r="N15" s="138">
        <v>0</v>
      </c>
      <c r="O15" s="139">
        <v>146328</v>
      </c>
      <c r="Q15" s="137">
        <v>5000</v>
      </c>
      <c r="R15" s="138">
        <v>0</v>
      </c>
      <c r="S15" s="138">
        <v>0</v>
      </c>
      <c r="T15" s="139">
        <v>5000</v>
      </c>
    </row>
    <row r="16" spans="1:20" x14ac:dyDescent="0.25">
      <c r="A16" s="130" t="s">
        <v>192</v>
      </c>
      <c r="C16" s="137">
        <v>83700</v>
      </c>
      <c r="D16" s="138">
        <v>8000</v>
      </c>
      <c r="E16" s="139">
        <v>91700</v>
      </c>
      <c r="G16" s="137">
        <v>20000</v>
      </c>
      <c r="H16" s="138">
        <v>0</v>
      </c>
      <c r="I16" s="138">
        <v>0</v>
      </c>
      <c r="J16" s="139">
        <v>20000</v>
      </c>
      <c r="L16" s="137">
        <v>100200</v>
      </c>
      <c r="M16" s="138">
        <v>8000</v>
      </c>
      <c r="N16" s="138">
        <v>0</v>
      </c>
      <c r="O16" s="139">
        <v>108200</v>
      </c>
      <c r="Q16" s="137">
        <v>20000</v>
      </c>
      <c r="R16" s="138">
        <v>0</v>
      </c>
      <c r="S16" s="138">
        <v>0</v>
      </c>
      <c r="T16" s="139">
        <v>20000</v>
      </c>
    </row>
    <row r="17" spans="1:20" x14ac:dyDescent="0.25">
      <c r="A17" s="130" t="s">
        <v>103</v>
      </c>
      <c r="C17" s="137">
        <v>396600</v>
      </c>
      <c r="D17" s="138">
        <v>0</v>
      </c>
      <c r="E17" s="139">
        <v>396600</v>
      </c>
      <c r="G17" s="137">
        <v>247450</v>
      </c>
      <c r="H17" s="138">
        <v>0</v>
      </c>
      <c r="I17" s="138">
        <v>0</v>
      </c>
      <c r="J17" s="139">
        <v>247450</v>
      </c>
      <c r="L17" s="137">
        <v>77450</v>
      </c>
      <c r="M17" s="138">
        <v>0</v>
      </c>
      <c r="N17" s="138">
        <v>0</v>
      </c>
      <c r="O17" s="139">
        <v>77450</v>
      </c>
      <c r="Q17" s="137">
        <v>200550</v>
      </c>
      <c r="R17" s="138">
        <v>0</v>
      </c>
      <c r="S17" s="138">
        <v>0</v>
      </c>
      <c r="T17" s="139">
        <v>200550</v>
      </c>
    </row>
    <row r="18" spans="1:20" x14ac:dyDescent="0.25">
      <c r="A18" s="130" t="s">
        <v>104</v>
      </c>
      <c r="C18" s="137">
        <v>199233</v>
      </c>
      <c r="D18" s="138">
        <v>0</v>
      </c>
      <c r="E18" s="139">
        <v>199233</v>
      </c>
      <c r="G18" s="137">
        <v>326444</v>
      </c>
      <c r="H18" s="138">
        <v>0</v>
      </c>
      <c r="I18" s="138">
        <v>0</v>
      </c>
      <c r="J18" s="139">
        <v>326444</v>
      </c>
      <c r="L18" s="137">
        <v>250000</v>
      </c>
      <c r="M18" s="138">
        <v>0</v>
      </c>
      <c r="N18" s="138">
        <v>0</v>
      </c>
      <c r="O18" s="139">
        <v>250000</v>
      </c>
      <c r="Q18" s="137">
        <v>887100</v>
      </c>
      <c r="R18" s="138">
        <v>0</v>
      </c>
      <c r="S18" s="138">
        <v>0</v>
      </c>
      <c r="T18" s="139">
        <v>887100</v>
      </c>
    </row>
    <row r="19" spans="1:20" x14ac:dyDescent="0.25">
      <c r="A19" s="130" t="s">
        <v>105</v>
      </c>
      <c r="C19" s="137">
        <v>2000</v>
      </c>
      <c r="D19" s="138">
        <v>0</v>
      </c>
      <c r="E19" s="139">
        <v>2000</v>
      </c>
      <c r="G19" s="137">
        <v>0</v>
      </c>
      <c r="H19" s="138">
        <v>0</v>
      </c>
      <c r="I19" s="138">
        <v>0</v>
      </c>
      <c r="J19" s="139">
        <v>0</v>
      </c>
      <c r="L19" s="137">
        <v>0</v>
      </c>
      <c r="M19" s="138">
        <v>0</v>
      </c>
      <c r="N19" s="138">
        <v>0</v>
      </c>
      <c r="O19" s="139">
        <v>0</v>
      </c>
      <c r="Q19" s="137">
        <v>0</v>
      </c>
      <c r="R19" s="138">
        <v>0</v>
      </c>
      <c r="S19" s="138">
        <v>0</v>
      </c>
      <c r="T19" s="139">
        <v>0</v>
      </c>
    </row>
    <row r="20" spans="1:20" x14ac:dyDescent="0.25">
      <c r="A20" s="130" t="s">
        <v>106</v>
      </c>
      <c r="C20" s="137">
        <v>550000</v>
      </c>
      <c r="D20" s="138">
        <v>0</v>
      </c>
      <c r="E20" s="139">
        <v>550000</v>
      </c>
      <c r="G20" s="137">
        <v>0</v>
      </c>
      <c r="H20" s="138">
        <v>0</v>
      </c>
      <c r="I20" s="138">
        <v>0</v>
      </c>
      <c r="J20" s="139">
        <v>0</v>
      </c>
      <c r="L20" s="137">
        <v>0</v>
      </c>
      <c r="M20" s="138">
        <v>0</v>
      </c>
      <c r="N20" s="138">
        <v>0</v>
      </c>
      <c r="O20" s="139">
        <v>0</v>
      </c>
      <c r="Q20" s="137">
        <v>0</v>
      </c>
      <c r="R20" s="138">
        <v>0</v>
      </c>
      <c r="S20" s="138">
        <v>0</v>
      </c>
      <c r="T20" s="139">
        <v>0</v>
      </c>
    </row>
    <row r="21" spans="1:20" x14ac:dyDescent="0.25">
      <c r="A21" s="130" t="s">
        <v>107</v>
      </c>
      <c r="C21" s="137">
        <v>107216</v>
      </c>
      <c r="D21" s="138">
        <v>0</v>
      </c>
      <c r="E21" s="139">
        <v>107216</v>
      </c>
      <c r="G21" s="137">
        <v>0</v>
      </c>
      <c r="H21" s="138">
        <v>0</v>
      </c>
      <c r="I21" s="138">
        <v>0</v>
      </c>
      <c r="J21" s="139">
        <v>0</v>
      </c>
      <c r="L21" s="137">
        <v>348432</v>
      </c>
      <c r="M21" s="138">
        <v>0</v>
      </c>
      <c r="N21" s="138">
        <v>0</v>
      </c>
      <c r="O21" s="139">
        <v>348432</v>
      </c>
      <c r="Q21" s="137">
        <v>28250</v>
      </c>
      <c r="R21" s="138">
        <v>0</v>
      </c>
      <c r="S21" s="138">
        <v>0</v>
      </c>
      <c r="T21" s="139">
        <v>28250</v>
      </c>
    </row>
    <row r="22" spans="1:20" x14ac:dyDescent="0.25">
      <c r="A22" s="130" t="s">
        <v>108</v>
      </c>
      <c r="C22" s="137">
        <v>40000</v>
      </c>
      <c r="D22" s="138">
        <v>0</v>
      </c>
      <c r="E22" s="139">
        <v>40000</v>
      </c>
      <c r="G22" s="137">
        <v>39950</v>
      </c>
      <c r="H22" s="138">
        <v>0</v>
      </c>
      <c r="I22" s="138">
        <v>0</v>
      </c>
      <c r="J22" s="139">
        <v>39950</v>
      </c>
      <c r="L22" s="137">
        <v>31000</v>
      </c>
      <c r="M22" s="138">
        <v>0</v>
      </c>
      <c r="N22" s="138">
        <v>0</v>
      </c>
      <c r="O22" s="139">
        <v>31000</v>
      </c>
      <c r="Q22" s="137">
        <v>0</v>
      </c>
      <c r="R22" s="138">
        <v>0</v>
      </c>
      <c r="S22" s="138">
        <v>0</v>
      </c>
      <c r="T22" s="139">
        <v>0</v>
      </c>
    </row>
    <row r="23" spans="1:20" x14ac:dyDescent="0.25">
      <c r="A23" s="130" t="s">
        <v>109</v>
      </c>
      <c r="C23" s="137">
        <v>0</v>
      </c>
      <c r="D23" s="138">
        <v>0</v>
      </c>
      <c r="E23" s="139">
        <v>0</v>
      </c>
      <c r="G23" s="137">
        <v>0</v>
      </c>
      <c r="H23" s="138">
        <v>0</v>
      </c>
      <c r="I23" s="138">
        <v>0</v>
      </c>
      <c r="J23" s="139">
        <v>0</v>
      </c>
      <c r="L23" s="137">
        <v>0</v>
      </c>
      <c r="M23" s="138">
        <v>0</v>
      </c>
      <c r="N23" s="138">
        <v>0</v>
      </c>
      <c r="O23" s="139">
        <v>0</v>
      </c>
      <c r="Q23" s="137">
        <v>0</v>
      </c>
      <c r="R23" s="138">
        <v>0</v>
      </c>
      <c r="S23" s="138">
        <v>0</v>
      </c>
      <c r="T23" s="139">
        <v>0</v>
      </c>
    </row>
    <row r="24" spans="1:20" x14ac:dyDescent="0.25">
      <c r="A24" s="130" t="s">
        <v>110</v>
      </c>
      <c r="C24" s="137">
        <v>0</v>
      </c>
      <c r="D24" s="138">
        <v>0</v>
      </c>
      <c r="E24" s="139">
        <v>0</v>
      </c>
      <c r="G24" s="137">
        <v>0</v>
      </c>
      <c r="H24" s="138">
        <v>0</v>
      </c>
      <c r="I24" s="138">
        <v>0</v>
      </c>
      <c r="J24" s="139">
        <v>0</v>
      </c>
      <c r="L24" s="137">
        <v>0</v>
      </c>
      <c r="M24" s="138">
        <v>0</v>
      </c>
      <c r="N24" s="138">
        <v>0</v>
      </c>
      <c r="O24" s="139">
        <v>0</v>
      </c>
      <c r="Q24" s="137">
        <v>0</v>
      </c>
      <c r="R24" s="138">
        <v>0</v>
      </c>
      <c r="S24" s="138">
        <v>0</v>
      </c>
      <c r="T24" s="139">
        <v>0</v>
      </c>
    </row>
    <row r="25" spans="1:20" x14ac:dyDescent="0.25">
      <c r="A25" s="130" t="s">
        <v>193</v>
      </c>
      <c r="C25" s="137">
        <v>80000</v>
      </c>
      <c r="D25" s="138">
        <v>0</v>
      </c>
      <c r="E25" s="139">
        <v>80000</v>
      </c>
      <c r="G25" s="137">
        <v>0</v>
      </c>
      <c r="H25" s="138">
        <v>0</v>
      </c>
      <c r="I25" s="138">
        <v>0</v>
      </c>
      <c r="J25" s="139">
        <v>0</v>
      </c>
      <c r="L25" s="137">
        <v>0</v>
      </c>
      <c r="M25" s="138">
        <v>0</v>
      </c>
      <c r="N25" s="138">
        <v>0</v>
      </c>
      <c r="O25" s="139">
        <v>0</v>
      </c>
      <c r="Q25" s="137">
        <v>1400</v>
      </c>
      <c r="R25" s="138">
        <v>0</v>
      </c>
      <c r="S25" s="138">
        <v>0</v>
      </c>
      <c r="T25" s="139">
        <v>1400</v>
      </c>
    </row>
    <row r="26" spans="1:20" x14ac:dyDescent="0.25">
      <c r="A26" s="130" t="s">
        <v>112</v>
      </c>
      <c r="C26" s="137">
        <v>133500</v>
      </c>
      <c r="D26" s="138">
        <v>0</v>
      </c>
      <c r="E26" s="139">
        <v>133500</v>
      </c>
      <c r="G26" s="137">
        <v>41000</v>
      </c>
      <c r="H26" s="138">
        <v>0</v>
      </c>
      <c r="I26" s="138">
        <v>0</v>
      </c>
      <c r="J26" s="139">
        <v>41000</v>
      </c>
      <c r="L26" s="137">
        <v>151000</v>
      </c>
      <c r="M26" s="138">
        <v>0</v>
      </c>
      <c r="N26" s="138">
        <v>0</v>
      </c>
      <c r="O26" s="139">
        <v>151000</v>
      </c>
      <c r="Q26" s="137">
        <v>66900</v>
      </c>
      <c r="R26" s="138">
        <v>0</v>
      </c>
      <c r="S26" s="138">
        <v>0</v>
      </c>
      <c r="T26" s="139">
        <v>66900</v>
      </c>
    </row>
    <row r="27" spans="1:20" x14ac:dyDescent="0.25">
      <c r="A27" s="130" t="s">
        <v>113</v>
      </c>
      <c r="C27" s="137">
        <v>0</v>
      </c>
      <c r="D27" s="138">
        <v>0</v>
      </c>
      <c r="E27" s="139">
        <v>0</v>
      </c>
      <c r="G27" s="137">
        <v>0</v>
      </c>
      <c r="H27" s="138">
        <v>0</v>
      </c>
      <c r="I27" s="138">
        <v>0</v>
      </c>
      <c r="J27" s="139">
        <v>0</v>
      </c>
      <c r="L27" s="137">
        <v>0</v>
      </c>
      <c r="M27" s="138">
        <v>0</v>
      </c>
      <c r="N27" s="138">
        <v>0</v>
      </c>
      <c r="O27" s="139">
        <v>0</v>
      </c>
      <c r="Q27" s="137">
        <v>0</v>
      </c>
      <c r="R27" s="138">
        <v>0</v>
      </c>
      <c r="S27" s="138">
        <v>0</v>
      </c>
      <c r="T27" s="139">
        <v>0</v>
      </c>
    </row>
    <row r="28" spans="1:20" x14ac:dyDescent="0.25">
      <c r="A28" s="130" t="s">
        <v>114</v>
      </c>
      <c r="C28" s="137">
        <v>0</v>
      </c>
      <c r="D28" s="138">
        <v>0</v>
      </c>
      <c r="E28" s="139">
        <v>0</v>
      </c>
      <c r="G28" s="137">
        <v>0</v>
      </c>
      <c r="H28" s="138">
        <v>0</v>
      </c>
      <c r="I28" s="138">
        <v>0</v>
      </c>
      <c r="J28" s="139">
        <v>0</v>
      </c>
      <c r="L28" s="137">
        <v>0</v>
      </c>
      <c r="M28" s="138">
        <v>0</v>
      </c>
      <c r="N28" s="138">
        <v>0</v>
      </c>
      <c r="O28" s="139">
        <v>0</v>
      </c>
      <c r="Q28" s="137">
        <v>0</v>
      </c>
      <c r="R28" s="138">
        <v>0</v>
      </c>
      <c r="S28" s="138">
        <v>0</v>
      </c>
      <c r="T28" s="139">
        <v>0</v>
      </c>
    </row>
    <row r="29" spans="1:20" x14ac:dyDescent="0.25">
      <c r="A29" s="130" t="s">
        <v>115</v>
      </c>
      <c r="C29" s="137">
        <v>0</v>
      </c>
      <c r="D29" s="138">
        <v>0</v>
      </c>
      <c r="E29" s="139">
        <v>0</v>
      </c>
      <c r="G29" s="137">
        <v>94775</v>
      </c>
      <c r="H29" s="138">
        <v>0</v>
      </c>
      <c r="I29" s="138">
        <v>0</v>
      </c>
      <c r="J29" s="139">
        <v>94775</v>
      </c>
      <c r="L29" s="137">
        <v>0</v>
      </c>
      <c r="M29" s="138">
        <v>0</v>
      </c>
      <c r="N29" s="138">
        <v>0</v>
      </c>
      <c r="O29" s="139">
        <v>0</v>
      </c>
      <c r="Q29" s="137">
        <v>0</v>
      </c>
      <c r="R29" s="138">
        <v>0</v>
      </c>
      <c r="S29" s="138">
        <v>0</v>
      </c>
      <c r="T29" s="139">
        <v>0</v>
      </c>
    </row>
    <row r="30" spans="1:20" x14ac:dyDescent="0.25">
      <c r="A30" s="130" t="s">
        <v>116</v>
      </c>
      <c r="C30" s="137">
        <v>0</v>
      </c>
      <c r="D30" s="138">
        <v>0</v>
      </c>
      <c r="E30" s="139">
        <v>0</v>
      </c>
      <c r="G30" s="137">
        <v>4200</v>
      </c>
      <c r="H30" s="138">
        <v>0</v>
      </c>
      <c r="I30" s="138">
        <v>0</v>
      </c>
      <c r="J30" s="139">
        <v>4200</v>
      </c>
      <c r="L30" s="137">
        <v>0</v>
      </c>
      <c r="M30" s="138">
        <v>0</v>
      </c>
      <c r="N30" s="138">
        <v>0</v>
      </c>
      <c r="O30" s="139">
        <v>0</v>
      </c>
      <c r="Q30" s="137">
        <v>0</v>
      </c>
      <c r="R30" s="138">
        <v>0</v>
      </c>
      <c r="S30" s="138">
        <v>0</v>
      </c>
      <c r="T30" s="139">
        <v>0</v>
      </c>
    </row>
    <row r="31" spans="1:20" x14ac:dyDescent="0.25">
      <c r="A31" s="130" t="s">
        <v>117</v>
      </c>
      <c r="C31" s="137">
        <v>0</v>
      </c>
      <c r="D31" s="138">
        <v>7400</v>
      </c>
      <c r="E31" s="139">
        <v>7400</v>
      </c>
      <c r="G31" s="137">
        <v>0</v>
      </c>
      <c r="H31" s="138">
        <v>0</v>
      </c>
      <c r="I31" s="138">
        <v>0</v>
      </c>
      <c r="J31" s="139">
        <v>0</v>
      </c>
      <c r="L31" s="137">
        <v>0</v>
      </c>
      <c r="M31" s="138">
        <v>84050</v>
      </c>
      <c r="N31" s="138">
        <v>0</v>
      </c>
      <c r="O31" s="139">
        <v>84050</v>
      </c>
      <c r="Q31" s="137">
        <v>0</v>
      </c>
      <c r="R31" s="138">
        <v>7600</v>
      </c>
      <c r="S31" s="138">
        <v>0</v>
      </c>
      <c r="T31" s="139">
        <v>7600</v>
      </c>
    </row>
    <row r="32" spans="1:20" x14ac:dyDescent="0.25">
      <c r="A32" s="130" t="s">
        <v>118</v>
      </c>
      <c r="C32" s="137">
        <v>5500</v>
      </c>
      <c r="D32" s="138">
        <v>0</v>
      </c>
      <c r="E32" s="139">
        <v>5500</v>
      </c>
      <c r="G32" s="137">
        <v>0</v>
      </c>
      <c r="H32" s="138">
        <v>0</v>
      </c>
      <c r="I32" s="138">
        <v>0</v>
      </c>
      <c r="J32" s="139">
        <v>0</v>
      </c>
      <c r="L32" s="137">
        <v>0</v>
      </c>
      <c r="M32" s="138">
        <v>0</v>
      </c>
      <c r="N32" s="138">
        <v>0</v>
      </c>
      <c r="O32" s="139">
        <v>0</v>
      </c>
      <c r="Q32" s="137">
        <v>2350</v>
      </c>
      <c r="R32" s="138">
        <v>0</v>
      </c>
      <c r="S32" s="138">
        <v>0</v>
      </c>
      <c r="T32" s="139">
        <v>2350</v>
      </c>
    </row>
    <row r="33" spans="1:20" x14ac:dyDescent="0.25">
      <c r="A33" s="130" t="s">
        <v>119</v>
      </c>
      <c r="C33" s="137">
        <v>0</v>
      </c>
      <c r="D33" s="138">
        <v>0</v>
      </c>
      <c r="E33" s="139">
        <v>0</v>
      </c>
      <c r="G33" s="137">
        <v>0</v>
      </c>
      <c r="H33" s="138">
        <v>0</v>
      </c>
      <c r="I33" s="138">
        <v>0</v>
      </c>
      <c r="J33" s="139">
        <v>0</v>
      </c>
      <c r="L33" s="137">
        <v>0</v>
      </c>
      <c r="M33" s="138">
        <v>0</v>
      </c>
      <c r="N33" s="138">
        <v>0</v>
      </c>
      <c r="O33" s="139">
        <v>0</v>
      </c>
      <c r="Q33" s="137">
        <v>0</v>
      </c>
      <c r="R33" s="138">
        <v>0</v>
      </c>
      <c r="S33" s="138">
        <v>0</v>
      </c>
      <c r="T33" s="139">
        <v>0</v>
      </c>
    </row>
    <row r="34" spans="1:20" x14ac:dyDescent="0.25">
      <c r="A34" s="130" t="s">
        <v>120</v>
      </c>
      <c r="C34" s="137">
        <v>0</v>
      </c>
      <c r="D34" s="138">
        <v>0</v>
      </c>
      <c r="E34" s="139">
        <v>0</v>
      </c>
      <c r="G34" s="137">
        <v>0</v>
      </c>
      <c r="H34" s="138">
        <v>0</v>
      </c>
      <c r="I34" s="138">
        <v>0</v>
      </c>
      <c r="J34" s="139">
        <v>0</v>
      </c>
      <c r="L34" s="137">
        <v>0</v>
      </c>
      <c r="M34" s="138">
        <v>0</v>
      </c>
      <c r="N34" s="138">
        <v>0</v>
      </c>
      <c r="O34" s="139">
        <v>0</v>
      </c>
      <c r="Q34" s="137">
        <v>0</v>
      </c>
      <c r="R34" s="138">
        <v>0</v>
      </c>
      <c r="S34" s="138">
        <v>0</v>
      </c>
      <c r="T34" s="139">
        <v>0</v>
      </c>
    </row>
    <row r="35" spans="1:20" x14ac:dyDescent="0.25">
      <c r="A35" s="130" t="s">
        <v>121</v>
      </c>
      <c r="C35" s="137">
        <v>0</v>
      </c>
      <c r="D35" s="138">
        <v>0</v>
      </c>
      <c r="E35" s="139">
        <v>0</v>
      </c>
      <c r="G35" s="137">
        <v>0</v>
      </c>
      <c r="H35" s="138">
        <v>0</v>
      </c>
      <c r="I35" s="138">
        <v>0</v>
      </c>
      <c r="J35" s="139">
        <v>0</v>
      </c>
      <c r="L35" s="137">
        <v>747500</v>
      </c>
      <c r="M35" s="138">
        <v>0</v>
      </c>
      <c r="N35" s="138">
        <v>0</v>
      </c>
      <c r="O35" s="139">
        <v>747500</v>
      </c>
      <c r="Q35" s="137">
        <v>80000</v>
      </c>
      <c r="R35" s="138">
        <v>0</v>
      </c>
      <c r="S35" s="138">
        <v>0</v>
      </c>
      <c r="T35" s="139">
        <v>80000</v>
      </c>
    </row>
    <row r="36" spans="1:20" x14ac:dyDescent="0.25">
      <c r="A36" s="130" t="s">
        <v>194</v>
      </c>
      <c r="C36" s="137">
        <v>2000</v>
      </c>
      <c r="D36" s="138">
        <v>0</v>
      </c>
      <c r="E36" s="139">
        <v>2000</v>
      </c>
      <c r="G36" s="137">
        <v>0</v>
      </c>
      <c r="H36" s="138">
        <v>0</v>
      </c>
      <c r="I36" s="138">
        <v>0</v>
      </c>
      <c r="J36" s="139">
        <v>0</v>
      </c>
      <c r="L36" s="137">
        <v>0</v>
      </c>
      <c r="M36" s="138">
        <v>0</v>
      </c>
      <c r="N36" s="138">
        <v>0</v>
      </c>
      <c r="O36" s="139">
        <v>0</v>
      </c>
      <c r="Q36" s="137">
        <v>0</v>
      </c>
      <c r="R36" s="138">
        <v>0</v>
      </c>
      <c r="S36" s="138">
        <v>0</v>
      </c>
      <c r="T36" s="139">
        <v>0</v>
      </c>
    </row>
    <row r="37" spans="1:20" x14ac:dyDescent="0.25">
      <c r="A37" s="130" t="s">
        <v>123</v>
      </c>
      <c r="C37" s="137">
        <v>36230</v>
      </c>
      <c r="D37" s="138">
        <v>0</v>
      </c>
      <c r="E37" s="139">
        <v>36230</v>
      </c>
      <c r="G37" s="137">
        <v>0</v>
      </c>
      <c r="H37" s="138">
        <v>0</v>
      </c>
      <c r="I37" s="138">
        <v>0</v>
      </c>
      <c r="J37" s="139">
        <v>0</v>
      </c>
      <c r="L37" s="137">
        <v>60640</v>
      </c>
      <c r="M37" s="138">
        <v>0</v>
      </c>
      <c r="N37" s="138">
        <v>0</v>
      </c>
      <c r="O37" s="139">
        <v>60640</v>
      </c>
      <c r="Q37" s="137">
        <v>8550</v>
      </c>
      <c r="R37" s="138">
        <v>17660</v>
      </c>
      <c r="S37" s="138">
        <v>0</v>
      </c>
      <c r="T37" s="139">
        <v>26210</v>
      </c>
    </row>
    <row r="38" spans="1:20" x14ac:dyDescent="0.25">
      <c r="A38" s="130" t="s">
        <v>124</v>
      </c>
      <c r="C38" s="137">
        <v>20500</v>
      </c>
      <c r="D38" s="138">
        <v>0</v>
      </c>
      <c r="E38" s="139">
        <v>20500</v>
      </c>
      <c r="G38" s="137">
        <v>6000</v>
      </c>
      <c r="H38" s="138">
        <v>4200</v>
      </c>
      <c r="I38" s="138">
        <v>0</v>
      </c>
      <c r="J38" s="139">
        <v>10200</v>
      </c>
      <c r="L38" s="137">
        <v>1101650</v>
      </c>
      <c r="M38" s="138">
        <v>0</v>
      </c>
      <c r="N38" s="138">
        <v>0</v>
      </c>
      <c r="O38" s="139">
        <v>1101650</v>
      </c>
      <c r="Q38" s="137">
        <v>0</v>
      </c>
      <c r="R38" s="138">
        <v>0</v>
      </c>
      <c r="S38" s="138">
        <v>0</v>
      </c>
      <c r="T38" s="139">
        <v>0</v>
      </c>
    </row>
    <row r="39" spans="1:20" x14ac:dyDescent="0.25">
      <c r="A39" s="130" t="s">
        <v>125</v>
      </c>
      <c r="C39" s="137">
        <v>57835</v>
      </c>
      <c r="D39" s="138">
        <v>0</v>
      </c>
      <c r="E39" s="139">
        <v>57835</v>
      </c>
      <c r="G39" s="137">
        <v>59037</v>
      </c>
      <c r="H39" s="138">
        <v>0</v>
      </c>
      <c r="I39" s="138">
        <v>0</v>
      </c>
      <c r="J39" s="139">
        <v>59037</v>
      </c>
      <c r="L39" s="137">
        <v>38427</v>
      </c>
      <c r="M39" s="138">
        <v>0</v>
      </c>
      <c r="N39" s="138">
        <v>0</v>
      </c>
      <c r="O39" s="139">
        <v>38427</v>
      </c>
      <c r="Q39" s="137">
        <v>15600</v>
      </c>
      <c r="R39" s="138">
        <v>0</v>
      </c>
      <c r="S39" s="138">
        <v>0</v>
      </c>
      <c r="T39" s="139">
        <v>15600</v>
      </c>
    </row>
    <row r="40" spans="1:20" x14ac:dyDescent="0.25">
      <c r="A40" s="130" t="s">
        <v>126</v>
      </c>
      <c r="C40" s="137">
        <v>0</v>
      </c>
      <c r="D40" s="138">
        <v>0</v>
      </c>
      <c r="E40" s="139">
        <v>0</v>
      </c>
      <c r="G40" s="137">
        <v>0</v>
      </c>
      <c r="H40" s="138">
        <v>0</v>
      </c>
      <c r="I40" s="138">
        <v>0</v>
      </c>
      <c r="J40" s="139">
        <v>0</v>
      </c>
      <c r="L40" s="137">
        <v>20700</v>
      </c>
      <c r="M40" s="138">
        <v>0</v>
      </c>
      <c r="N40" s="138">
        <v>0</v>
      </c>
      <c r="O40" s="139">
        <v>20700</v>
      </c>
      <c r="Q40" s="137">
        <v>0</v>
      </c>
      <c r="R40" s="138">
        <v>0</v>
      </c>
      <c r="S40" s="138">
        <v>0</v>
      </c>
      <c r="T40" s="139">
        <v>0</v>
      </c>
    </row>
    <row r="41" spans="1:20" x14ac:dyDescent="0.25">
      <c r="A41" s="130" t="s">
        <v>127</v>
      </c>
      <c r="C41" s="137">
        <v>9903202</v>
      </c>
      <c r="D41" s="138">
        <v>0</v>
      </c>
      <c r="E41" s="139">
        <v>9903202</v>
      </c>
      <c r="G41" s="137">
        <v>20156714</v>
      </c>
      <c r="H41" s="138">
        <v>0</v>
      </c>
      <c r="I41" s="138">
        <v>0</v>
      </c>
      <c r="J41" s="139">
        <v>20156714</v>
      </c>
      <c r="L41" s="137">
        <v>5044434</v>
      </c>
      <c r="M41" s="138">
        <v>0</v>
      </c>
      <c r="N41" s="138">
        <v>0</v>
      </c>
      <c r="O41" s="139">
        <v>5044434</v>
      </c>
      <c r="Q41" s="137">
        <v>72073</v>
      </c>
      <c r="R41" s="138">
        <v>0</v>
      </c>
      <c r="S41" s="138">
        <v>0</v>
      </c>
      <c r="T41" s="139">
        <v>72073</v>
      </c>
    </row>
    <row r="42" spans="1:20" x14ac:dyDescent="0.25">
      <c r="A42" s="130" t="s">
        <v>128</v>
      </c>
      <c r="C42" s="137">
        <v>410800</v>
      </c>
      <c r="D42" s="138">
        <v>3000</v>
      </c>
      <c r="E42" s="139">
        <v>413800</v>
      </c>
      <c r="G42" s="137">
        <v>3672459</v>
      </c>
      <c r="H42" s="138">
        <v>0</v>
      </c>
      <c r="I42" s="138">
        <v>0</v>
      </c>
      <c r="J42" s="139">
        <v>3672459</v>
      </c>
      <c r="L42" s="137">
        <v>152000</v>
      </c>
      <c r="M42" s="138">
        <v>0</v>
      </c>
      <c r="N42" s="138">
        <v>0</v>
      </c>
      <c r="O42" s="139">
        <v>152000</v>
      </c>
      <c r="Q42" s="137">
        <v>85645</v>
      </c>
      <c r="R42" s="138">
        <v>0</v>
      </c>
      <c r="S42" s="138">
        <v>0</v>
      </c>
      <c r="T42" s="139">
        <v>85645</v>
      </c>
    </row>
    <row r="43" spans="1:20" x14ac:dyDescent="0.25">
      <c r="A43" s="130" t="s">
        <v>195</v>
      </c>
      <c r="C43" s="137">
        <v>0</v>
      </c>
      <c r="D43" s="138">
        <v>0</v>
      </c>
      <c r="E43" s="139">
        <v>0</v>
      </c>
      <c r="G43" s="137">
        <v>0</v>
      </c>
      <c r="H43" s="138">
        <v>0</v>
      </c>
      <c r="I43" s="138">
        <v>0</v>
      </c>
      <c r="J43" s="139">
        <v>0</v>
      </c>
      <c r="L43" s="137">
        <v>0</v>
      </c>
      <c r="M43" s="138">
        <v>0</v>
      </c>
      <c r="N43" s="138">
        <v>0</v>
      </c>
      <c r="O43" s="139">
        <v>0</v>
      </c>
      <c r="Q43" s="137">
        <v>0</v>
      </c>
      <c r="R43" s="138">
        <v>0</v>
      </c>
      <c r="S43" s="138">
        <v>0</v>
      </c>
      <c r="T43" s="139">
        <v>0</v>
      </c>
    </row>
    <row r="44" spans="1:20" x14ac:dyDescent="0.25">
      <c r="A44" s="130" t="s">
        <v>130</v>
      </c>
      <c r="C44" s="137">
        <v>0</v>
      </c>
      <c r="D44" s="138">
        <v>0</v>
      </c>
      <c r="E44" s="139">
        <v>0</v>
      </c>
      <c r="G44" s="137">
        <v>0</v>
      </c>
      <c r="H44" s="138">
        <v>0</v>
      </c>
      <c r="I44" s="138">
        <v>0</v>
      </c>
      <c r="J44" s="139">
        <v>0</v>
      </c>
      <c r="L44" s="137">
        <v>0</v>
      </c>
      <c r="M44" s="138">
        <v>0</v>
      </c>
      <c r="N44" s="138">
        <v>0</v>
      </c>
      <c r="O44" s="139">
        <v>0</v>
      </c>
      <c r="Q44" s="137">
        <v>0</v>
      </c>
      <c r="R44" s="138">
        <v>0</v>
      </c>
      <c r="S44" s="138">
        <v>0</v>
      </c>
      <c r="T44" s="139">
        <v>0</v>
      </c>
    </row>
    <row r="45" spans="1:20" x14ac:dyDescent="0.25">
      <c r="A45" s="130" t="s">
        <v>131</v>
      </c>
      <c r="C45" s="137">
        <v>2000</v>
      </c>
      <c r="D45" s="138">
        <v>0</v>
      </c>
      <c r="E45" s="139">
        <v>2000</v>
      </c>
      <c r="G45" s="137">
        <v>0</v>
      </c>
      <c r="H45" s="138">
        <v>0</v>
      </c>
      <c r="I45" s="138">
        <v>0</v>
      </c>
      <c r="J45" s="139">
        <v>0</v>
      </c>
      <c r="L45" s="137">
        <v>0</v>
      </c>
      <c r="M45" s="138">
        <v>0</v>
      </c>
      <c r="N45" s="138">
        <v>0</v>
      </c>
      <c r="O45" s="139">
        <v>0</v>
      </c>
      <c r="Q45" s="137">
        <v>0</v>
      </c>
      <c r="R45" s="138">
        <v>0</v>
      </c>
      <c r="S45" s="138">
        <v>0</v>
      </c>
      <c r="T45" s="139">
        <v>0</v>
      </c>
    </row>
    <row r="46" spans="1:20" x14ac:dyDescent="0.25">
      <c r="A46" s="130" t="s">
        <v>132</v>
      </c>
      <c r="C46" s="137">
        <v>0</v>
      </c>
      <c r="D46" s="138">
        <v>0</v>
      </c>
      <c r="E46" s="139">
        <v>0</v>
      </c>
      <c r="G46" s="137">
        <v>0</v>
      </c>
      <c r="H46" s="138">
        <v>0</v>
      </c>
      <c r="I46" s="138">
        <v>0</v>
      </c>
      <c r="J46" s="139">
        <v>0</v>
      </c>
      <c r="L46" s="137">
        <v>0</v>
      </c>
      <c r="M46" s="138">
        <v>0</v>
      </c>
      <c r="N46" s="138">
        <v>0</v>
      </c>
      <c r="O46" s="139">
        <v>0</v>
      </c>
      <c r="Q46" s="137">
        <v>0</v>
      </c>
      <c r="R46" s="138">
        <v>0</v>
      </c>
      <c r="S46" s="138">
        <v>0</v>
      </c>
      <c r="T46" s="139">
        <v>0</v>
      </c>
    </row>
    <row r="47" spans="1:20" x14ac:dyDescent="0.25">
      <c r="A47" s="130" t="s">
        <v>133</v>
      </c>
      <c r="C47" s="137">
        <v>0</v>
      </c>
      <c r="D47" s="138">
        <v>0</v>
      </c>
      <c r="E47" s="139">
        <v>0</v>
      </c>
      <c r="G47" s="137">
        <v>0</v>
      </c>
      <c r="H47" s="138">
        <v>0</v>
      </c>
      <c r="I47" s="138">
        <v>0</v>
      </c>
      <c r="J47" s="139">
        <v>0</v>
      </c>
      <c r="L47" s="137">
        <v>0</v>
      </c>
      <c r="M47" s="138">
        <v>0</v>
      </c>
      <c r="N47" s="138">
        <v>0</v>
      </c>
      <c r="O47" s="139">
        <v>0</v>
      </c>
      <c r="Q47" s="137">
        <v>0</v>
      </c>
      <c r="R47" s="138">
        <v>0</v>
      </c>
      <c r="S47" s="138">
        <v>0</v>
      </c>
      <c r="T47" s="139">
        <v>0</v>
      </c>
    </row>
    <row r="48" spans="1:20" x14ac:dyDescent="0.25">
      <c r="A48" s="130" t="s">
        <v>196</v>
      </c>
      <c r="C48" s="137">
        <v>0</v>
      </c>
      <c r="D48" s="138">
        <v>0</v>
      </c>
      <c r="E48" s="139">
        <v>0</v>
      </c>
      <c r="G48" s="137">
        <v>0</v>
      </c>
      <c r="H48" s="138">
        <v>0</v>
      </c>
      <c r="I48" s="138">
        <v>0</v>
      </c>
      <c r="J48" s="139">
        <v>0</v>
      </c>
      <c r="L48" s="137">
        <v>0</v>
      </c>
      <c r="M48" s="138">
        <v>0</v>
      </c>
      <c r="N48" s="138">
        <v>0</v>
      </c>
      <c r="O48" s="139">
        <v>0</v>
      </c>
      <c r="Q48" s="137">
        <v>0</v>
      </c>
      <c r="R48" s="138">
        <v>0</v>
      </c>
      <c r="S48" s="138">
        <v>0</v>
      </c>
      <c r="T48" s="139">
        <v>0</v>
      </c>
    </row>
    <row r="49" spans="1:20" x14ac:dyDescent="0.25">
      <c r="A49" s="130" t="s">
        <v>197</v>
      </c>
      <c r="C49" s="137">
        <v>0</v>
      </c>
      <c r="D49" s="138">
        <v>0</v>
      </c>
      <c r="E49" s="139">
        <v>0</v>
      </c>
      <c r="G49" s="137">
        <v>0</v>
      </c>
      <c r="H49" s="138">
        <v>0</v>
      </c>
      <c r="I49" s="138">
        <v>0</v>
      </c>
      <c r="J49" s="139">
        <v>0</v>
      </c>
      <c r="L49" s="137">
        <v>0</v>
      </c>
      <c r="M49" s="138">
        <v>0</v>
      </c>
      <c r="N49" s="138">
        <v>0</v>
      </c>
      <c r="O49" s="139">
        <v>0</v>
      </c>
      <c r="Q49" s="137">
        <v>0</v>
      </c>
      <c r="R49" s="138">
        <v>0</v>
      </c>
      <c r="S49" s="138">
        <v>0</v>
      </c>
      <c r="T49" s="139">
        <v>0</v>
      </c>
    </row>
    <row r="50" spans="1:20" x14ac:dyDescent="0.25">
      <c r="A50" s="130" t="s">
        <v>198</v>
      </c>
      <c r="C50" s="137">
        <v>398593</v>
      </c>
      <c r="D50" s="138">
        <v>0</v>
      </c>
      <c r="E50" s="139">
        <v>398593</v>
      </c>
      <c r="G50" s="137">
        <v>758738</v>
      </c>
      <c r="H50" s="138">
        <v>0</v>
      </c>
      <c r="I50" s="138">
        <v>0</v>
      </c>
      <c r="J50" s="139">
        <v>758738</v>
      </c>
      <c r="L50" s="137">
        <v>108600</v>
      </c>
      <c r="M50" s="138">
        <v>0</v>
      </c>
      <c r="N50" s="138">
        <v>0</v>
      </c>
      <c r="O50" s="139">
        <v>108600</v>
      </c>
      <c r="Q50" s="137">
        <v>90000</v>
      </c>
      <c r="R50" s="138">
        <v>0</v>
      </c>
      <c r="S50" s="138">
        <v>0</v>
      </c>
      <c r="T50" s="139">
        <v>90000</v>
      </c>
    </row>
    <row r="51" spans="1:20" x14ac:dyDescent="0.25">
      <c r="A51" s="130" t="s">
        <v>137</v>
      </c>
      <c r="C51" s="137">
        <v>0</v>
      </c>
      <c r="D51" s="138">
        <v>0</v>
      </c>
      <c r="E51" s="139">
        <v>0</v>
      </c>
      <c r="G51" s="137">
        <v>0</v>
      </c>
      <c r="H51" s="138">
        <v>0</v>
      </c>
      <c r="I51" s="138">
        <v>0</v>
      </c>
      <c r="J51" s="139">
        <v>0</v>
      </c>
      <c r="L51" s="137">
        <v>0</v>
      </c>
      <c r="M51" s="138">
        <v>0</v>
      </c>
      <c r="N51" s="138">
        <v>0</v>
      </c>
      <c r="O51" s="139">
        <v>0</v>
      </c>
      <c r="Q51" s="137">
        <v>0</v>
      </c>
      <c r="R51" s="138">
        <v>0</v>
      </c>
      <c r="S51" s="138">
        <v>0</v>
      </c>
      <c r="T51" s="139">
        <v>0</v>
      </c>
    </row>
    <row r="52" spans="1:20" x14ac:dyDescent="0.25">
      <c r="A52" s="130" t="s">
        <v>138</v>
      </c>
      <c r="C52" s="137">
        <v>0</v>
      </c>
      <c r="D52" s="138">
        <v>0</v>
      </c>
      <c r="E52" s="139">
        <v>0</v>
      </c>
      <c r="G52" s="137">
        <v>0</v>
      </c>
      <c r="H52" s="138">
        <v>0</v>
      </c>
      <c r="I52" s="138">
        <v>0</v>
      </c>
      <c r="J52" s="139">
        <v>0</v>
      </c>
      <c r="L52" s="137">
        <v>0</v>
      </c>
      <c r="M52" s="138">
        <v>0</v>
      </c>
      <c r="N52" s="138">
        <v>0</v>
      </c>
      <c r="O52" s="139">
        <v>0</v>
      </c>
      <c r="Q52" s="137">
        <v>0</v>
      </c>
      <c r="R52" s="138">
        <v>0</v>
      </c>
      <c r="S52" s="138">
        <v>0</v>
      </c>
      <c r="T52" s="139">
        <v>0</v>
      </c>
    </row>
    <row r="53" spans="1:20" x14ac:dyDescent="0.25">
      <c r="A53" s="130" t="s">
        <v>139</v>
      </c>
      <c r="C53" s="137">
        <v>141818</v>
      </c>
      <c r="D53" s="138">
        <v>1000</v>
      </c>
      <c r="E53" s="139">
        <v>142818</v>
      </c>
      <c r="G53" s="137">
        <v>89055</v>
      </c>
      <c r="H53" s="138">
        <v>0</v>
      </c>
      <c r="I53" s="138">
        <v>0</v>
      </c>
      <c r="J53" s="139">
        <v>89055</v>
      </c>
      <c r="L53" s="137">
        <v>26000</v>
      </c>
      <c r="M53" s="138">
        <v>0</v>
      </c>
      <c r="N53" s="138">
        <v>0</v>
      </c>
      <c r="O53" s="139">
        <v>26000</v>
      </c>
      <c r="Q53" s="137">
        <v>0</v>
      </c>
      <c r="R53" s="138">
        <v>0</v>
      </c>
      <c r="S53" s="138">
        <v>0</v>
      </c>
      <c r="T53" s="139">
        <v>0</v>
      </c>
    </row>
    <row r="54" spans="1:20" x14ac:dyDescent="0.25">
      <c r="A54" s="130" t="s">
        <v>140</v>
      </c>
      <c r="C54" s="137">
        <v>0</v>
      </c>
      <c r="D54" s="138">
        <v>0</v>
      </c>
      <c r="E54" s="139">
        <v>0</v>
      </c>
      <c r="G54" s="137">
        <v>0</v>
      </c>
      <c r="H54" s="138">
        <v>0</v>
      </c>
      <c r="I54" s="138">
        <v>0</v>
      </c>
      <c r="J54" s="139">
        <v>0</v>
      </c>
      <c r="L54" s="137">
        <v>0</v>
      </c>
      <c r="M54" s="138">
        <v>0</v>
      </c>
      <c r="N54" s="138">
        <v>0</v>
      </c>
      <c r="O54" s="139">
        <v>0</v>
      </c>
      <c r="Q54" s="137">
        <v>0</v>
      </c>
      <c r="R54" s="138">
        <v>0</v>
      </c>
      <c r="S54" s="138">
        <v>0</v>
      </c>
      <c r="T54" s="139">
        <v>0</v>
      </c>
    </row>
    <row r="55" spans="1:20" x14ac:dyDescent="0.25">
      <c r="A55" s="130" t="s">
        <v>141</v>
      </c>
      <c r="C55" s="137">
        <v>0</v>
      </c>
      <c r="D55" s="138">
        <v>0</v>
      </c>
      <c r="E55" s="139">
        <v>0</v>
      </c>
      <c r="G55" s="137">
        <v>6000</v>
      </c>
      <c r="H55" s="138">
        <v>0</v>
      </c>
      <c r="I55" s="138">
        <v>0</v>
      </c>
      <c r="J55" s="139">
        <v>6000</v>
      </c>
      <c r="L55" s="137">
        <v>0</v>
      </c>
      <c r="M55" s="138">
        <v>0</v>
      </c>
      <c r="N55" s="138">
        <v>0</v>
      </c>
      <c r="O55" s="139">
        <v>0</v>
      </c>
      <c r="Q55" s="137">
        <v>0</v>
      </c>
      <c r="R55" s="138">
        <v>0</v>
      </c>
      <c r="S55" s="138">
        <v>0</v>
      </c>
      <c r="T55" s="139">
        <v>0</v>
      </c>
    </row>
    <row r="56" spans="1:20" x14ac:dyDescent="0.25">
      <c r="A56" s="130" t="s">
        <v>142</v>
      </c>
      <c r="C56" s="137">
        <v>0</v>
      </c>
      <c r="D56" s="138">
        <v>0</v>
      </c>
      <c r="E56" s="139">
        <v>0</v>
      </c>
      <c r="G56" s="137">
        <v>0</v>
      </c>
      <c r="H56" s="138">
        <v>0</v>
      </c>
      <c r="I56" s="138">
        <v>0</v>
      </c>
      <c r="J56" s="139">
        <v>0</v>
      </c>
      <c r="L56" s="137">
        <v>0</v>
      </c>
      <c r="M56" s="138">
        <v>0</v>
      </c>
      <c r="N56" s="138">
        <v>0</v>
      </c>
      <c r="O56" s="139">
        <v>0</v>
      </c>
      <c r="Q56" s="137">
        <v>0</v>
      </c>
      <c r="R56" s="138">
        <v>0</v>
      </c>
      <c r="S56" s="138">
        <v>0</v>
      </c>
      <c r="T56" s="139">
        <v>0</v>
      </c>
    </row>
    <row r="57" spans="1:20" x14ac:dyDescent="0.25">
      <c r="A57" s="130" t="s">
        <v>143</v>
      </c>
      <c r="C57" s="137">
        <v>55000</v>
      </c>
      <c r="D57" s="138">
        <v>0</v>
      </c>
      <c r="E57" s="139">
        <v>55000</v>
      </c>
      <c r="G57" s="137">
        <v>15000</v>
      </c>
      <c r="H57" s="138">
        <v>0</v>
      </c>
      <c r="I57" s="138">
        <v>0</v>
      </c>
      <c r="J57" s="139">
        <v>15000</v>
      </c>
      <c r="L57" s="137">
        <v>50000</v>
      </c>
      <c r="M57" s="138">
        <v>0</v>
      </c>
      <c r="N57" s="138">
        <v>0</v>
      </c>
      <c r="O57" s="139">
        <v>50000</v>
      </c>
      <c r="Q57" s="137">
        <v>88500</v>
      </c>
      <c r="R57" s="138">
        <v>0</v>
      </c>
      <c r="S57" s="138">
        <v>0</v>
      </c>
      <c r="T57" s="139">
        <v>88500</v>
      </c>
    </row>
    <row r="58" spans="1:20" x14ac:dyDescent="0.25">
      <c r="A58" s="130" t="s">
        <v>199</v>
      </c>
      <c r="C58" s="137">
        <v>0</v>
      </c>
      <c r="D58" s="138">
        <v>0</v>
      </c>
      <c r="E58" s="139">
        <v>0</v>
      </c>
      <c r="G58" s="137">
        <v>0</v>
      </c>
      <c r="H58" s="138">
        <v>0</v>
      </c>
      <c r="I58" s="138">
        <v>0</v>
      </c>
      <c r="J58" s="139">
        <v>0</v>
      </c>
      <c r="L58" s="137">
        <v>500</v>
      </c>
      <c r="M58" s="138">
        <v>0</v>
      </c>
      <c r="N58" s="138">
        <v>0</v>
      </c>
      <c r="O58" s="139">
        <v>500</v>
      </c>
      <c r="Q58" s="137">
        <v>0</v>
      </c>
      <c r="R58" s="138">
        <v>0</v>
      </c>
      <c r="S58" s="138">
        <v>0</v>
      </c>
      <c r="T58" s="139">
        <v>0</v>
      </c>
    </row>
    <row r="59" spans="1:20" x14ac:dyDescent="0.25">
      <c r="A59" s="130" t="s">
        <v>145</v>
      </c>
      <c r="C59" s="137">
        <v>0</v>
      </c>
      <c r="D59" s="138">
        <v>0</v>
      </c>
      <c r="E59" s="139">
        <v>0</v>
      </c>
      <c r="G59" s="137">
        <v>4000</v>
      </c>
      <c r="H59" s="138">
        <v>0</v>
      </c>
      <c r="I59" s="138">
        <v>0</v>
      </c>
      <c r="J59" s="139">
        <v>4000</v>
      </c>
      <c r="L59" s="137">
        <v>0</v>
      </c>
      <c r="M59" s="138">
        <v>0</v>
      </c>
      <c r="N59" s="138">
        <v>0</v>
      </c>
      <c r="O59" s="139">
        <v>0</v>
      </c>
      <c r="Q59" s="137">
        <v>3600</v>
      </c>
      <c r="R59" s="138">
        <v>0</v>
      </c>
      <c r="S59" s="138">
        <v>0</v>
      </c>
      <c r="T59" s="139">
        <v>3600</v>
      </c>
    </row>
    <row r="60" spans="1:20" x14ac:dyDescent="0.25">
      <c r="A60" s="130" t="s">
        <v>146</v>
      </c>
      <c r="C60" s="137">
        <v>2150000</v>
      </c>
      <c r="D60" s="138">
        <v>0</v>
      </c>
      <c r="E60" s="139">
        <v>2150000</v>
      </c>
      <c r="G60" s="137">
        <v>4799482</v>
      </c>
      <c r="H60" s="138">
        <v>0</v>
      </c>
      <c r="I60" s="138">
        <v>0</v>
      </c>
      <c r="J60" s="139">
        <v>4799482</v>
      </c>
      <c r="L60" s="137">
        <v>1170480</v>
      </c>
      <c r="M60" s="138">
        <v>0</v>
      </c>
      <c r="N60" s="138">
        <v>0</v>
      </c>
      <c r="O60" s="139">
        <v>1170480</v>
      </c>
      <c r="Q60" s="137">
        <v>455100</v>
      </c>
      <c r="R60" s="138">
        <v>0</v>
      </c>
      <c r="S60" s="138">
        <v>0</v>
      </c>
      <c r="T60" s="139">
        <v>455100</v>
      </c>
    </row>
    <row r="61" spans="1:20" x14ac:dyDescent="0.25">
      <c r="A61" s="130" t="s">
        <v>147</v>
      </c>
      <c r="C61" s="137">
        <v>515000</v>
      </c>
      <c r="D61" s="138">
        <v>0</v>
      </c>
      <c r="E61" s="139">
        <v>515000</v>
      </c>
      <c r="G61" s="137">
        <v>119083</v>
      </c>
      <c r="H61" s="138">
        <v>0</v>
      </c>
      <c r="I61" s="138">
        <v>0</v>
      </c>
      <c r="J61" s="139">
        <v>119083</v>
      </c>
      <c r="L61" s="137">
        <v>197790</v>
      </c>
      <c r="M61" s="138">
        <v>0</v>
      </c>
      <c r="N61" s="138">
        <v>0</v>
      </c>
      <c r="O61" s="139">
        <v>197790</v>
      </c>
      <c r="Q61" s="137">
        <v>103772</v>
      </c>
      <c r="R61" s="138">
        <v>0</v>
      </c>
      <c r="S61" s="138">
        <v>0</v>
      </c>
      <c r="T61" s="139">
        <v>103772</v>
      </c>
    </row>
    <row r="62" spans="1:20" x14ac:dyDescent="0.25">
      <c r="A62" s="130" t="s">
        <v>148</v>
      </c>
      <c r="C62" s="137">
        <v>5000</v>
      </c>
      <c r="D62" s="138">
        <v>65710</v>
      </c>
      <c r="E62" s="139">
        <v>70710</v>
      </c>
      <c r="G62" s="137">
        <v>2000</v>
      </c>
      <c r="H62" s="138">
        <v>55800</v>
      </c>
      <c r="I62" s="138">
        <v>0</v>
      </c>
      <c r="J62" s="139">
        <v>57800</v>
      </c>
      <c r="L62" s="137">
        <v>32310</v>
      </c>
      <c r="M62" s="138">
        <v>64250</v>
      </c>
      <c r="N62" s="138">
        <v>0</v>
      </c>
      <c r="O62" s="139">
        <v>96560</v>
      </c>
      <c r="Q62" s="137">
        <v>0</v>
      </c>
      <c r="R62" s="138">
        <v>64250</v>
      </c>
      <c r="S62" s="138">
        <v>0</v>
      </c>
      <c r="T62" s="139">
        <v>64250</v>
      </c>
    </row>
    <row r="63" spans="1:20" x14ac:dyDescent="0.25">
      <c r="A63" s="130" t="s">
        <v>149</v>
      </c>
      <c r="C63" s="137">
        <v>0</v>
      </c>
      <c r="D63" s="138">
        <v>0</v>
      </c>
      <c r="E63" s="139">
        <v>0</v>
      </c>
      <c r="G63" s="137">
        <v>0</v>
      </c>
      <c r="H63" s="138">
        <v>0</v>
      </c>
      <c r="I63" s="138">
        <v>0</v>
      </c>
      <c r="J63" s="139">
        <v>0</v>
      </c>
      <c r="L63" s="137">
        <v>0</v>
      </c>
      <c r="M63" s="138">
        <v>0</v>
      </c>
      <c r="N63" s="138">
        <v>0</v>
      </c>
      <c r="O63" s="139">
        <v>0</v>
      </c>
      <c r="Q63" s="137">
        <v>0</v>
      </c>
      <c r="R63" s="138">
        <v>0</v>
      </c>
      <c r="S63" s="138">
        <v>0</v>
      </c>
      <c r="T63" s="139">
        <v>0</v>
      </c>
    </row>
    <row r="64" spans="1:20" x14ac:dyDescent="0.25">
      <c r="A64" s="130" t="s">
        <v>150</v>
      </c>
      <c r="C64" s="137">
        <v>0</v>
      </c>
      <c r="D64" s="138">
        <v>0</v>
      </c>
      <c r="E64" s="139">
        <v>0</v>
      </c>
      <c r="G64" s="137">
        <v>0</v>
      </c>
      <c r="H64" s="138">
        <v>0</v>
      </c>
      <c r="I64" s="138">
        <v>0</v>
      </c>
      <c r="J64" s="139">
        <v>0</v>
      </c>
      <c r="L64" s="137">
        <v>0</v>
      </c>
      <c r="M64" s="138">
        <v>0</v>
      </c>
      <c r="N64" s="138">
        <v>0</v>
      </c>
      <c r="O64" s="139">
        <v>0</v>
      </c>
      <c r="Q64" s="137">
        <v>0</v>
      </c>
      <c r="R64" s="138">
        <v>0</v>
      </c>
      <c r="S64" s="138">
        <v>0</v>
      </c>
      <c r="T64" s="139">
        <v>0</v>
      </c>
    </row>
    <row r="65" spans="1:20" x14ac:dyDescent="0.25">
      <c r="A65" s="130" t="s">
        <v>151</v>
      </c>
      <c r="C65" s="137">
        <v>226815</v>
      </c>
      <c r="D65" s="138">
        <v>0</v>
      </c>
      <c r="E65" s="139">
        <v>226815</v>
      </c>
      <c r="G65" s="137">
        <v>125307</v>
      </c>
      <c r="H65" s="138">
        <v>0</v>
      </c>
      <c r="I65" s="138">
        <v>0</v>
      </c>
      <c r="J65" s="139">
        <v>125307</v>
      </c>
      <c r="L65" s="137">
        <v>0</v>
      </c>
      <c r="M65" s="138">
        <v>0</v>
      </c>
      <c r="N65" s="138">
        <v>0</v>
      </c>
      <c r="O65" s="139">
        <v>0</v>
      </c>
      <c r="Q65" s="137">
        <v>0</v>
      </c>
      <c r="R65" s="138">
        <v>0</v>
      </c>
      <c r="S65" s="138">
        <v>0</v>
      </c>
      <c r="T65" s="139">
        <v>0</v>
      </c>
    </row>
    <row r="66" spans="1:20" x14ac:dyDescent="0.25">
      <c r="A66" s="130" t="s">
        <v>152</v>
      </c>
      <c r="C66" s="137">
        <v>0</v>
      </c>
      <c r="D66" s="138">
        <v>0</v>
      </c>
      <c r="E66" s="139">
        <v>0</v>
      </c>
      <c r="G66" s="137">
        <v>0</v>
      </c>
      <c r="H66" s="138">
        <v>0</v>
      </c>
      <c r="I66" s="138">
        <v>0</v>
      </c>
      <c r="J66" s="139">
        <v>0</v>
      </c>
      <c r="L66" s="137">
        <v>0</v>
      </c>
      <c r="M66" s="138">
        <v>0</v>
      </c>
      <c r="N66" s="138">
        <v>0</v>
      </c>
      <c r="O66" s="139">
        <v>0</v>
      </c>
      <c r="Q66" s="137">
        <v>0</v>
      </c>
      <c r="R66" s="138">
        <v>0</v>
      </c>
      <c r="S66" s="138">
        <v>0</v>
      </c>
      <c r="T66" s="139">
        <v>0</v>
      </c>
    </row>
    <row r="67" spans="1:20" x14ac:dyDescent="0.25">
      <c r="A67" s="130" t="s">
        <v>153</v>
      </c>
      <c r="C67" s="137">
        <v>0</v>
      </c>
      <c r="D67" s="138">
        <v>0</v>
      </c>
      <c r="E67" s="139">
        <v>0</v>
      </c>
      <c r="G67" s="137">
        <v>16800</v>
      </c>
      <c r="H67" s="138">
        <v>0</v>
      </c>
      <c r="I67" s="138">
        <v>0</v>
      </c>
      <c r="J67" s="139">
        <v>16800</v>
      </c>
      <c r="L67" s="137">
        <v>0</v>
      </c>
      <c r="M67" s="138">
        <v>0</v>
      </c>
      <c r="N67" s="138">
        <v>0</v>
      </c>
      <c r="O67" s="139">
        <v>0</v>
      </c>
      <c r="Q67" s="137">
        <v>0</v>
      </c>
      <c r="R67" s="138">
        <v>0</v>
      </c>
      <c r="S67" s="138">
        <v>0</v>
      </c>
      <c r="T67" s="139">
        <v>0</v>
      </c>
    </row>
    <row r="68" spans="1:20" x14ac:dyDescent="0.25">
      <c r="A68" s="130" t="s">
        <v>154</v>
      </c>
      <c r="C68" s="137">
        <v>2337446</v>
      </c>
      <c r="D68" s="138">
        <v>0</v>
      </c>
      <c r="E68" s="139">
        <v>2337446</v>
      </c>
      <c r="G68" s="137">
        <v>2980000</v>
      </c>
      <c r="H68" s="138">
        <v>0</v>
      </c>
      <c r="I68" s="138">
        <v>0</v>
      </c>
      <c r="J68" s="139">
        <v>2980000</v>
      </c>
      <c r="L68" s="137">
        <v>2156000</v>
      </c>
      <c r="M68" s="138">
        <v>0</v>
      </c>
      <c r="N68" s="138">
        <v>0</v>
      </c>
      <c r="O68" s="139">
        <v>2156000</v>
      </c>
      <c r="Q68" s="137">
        <v>2400237</v>
      </c>
      <c r="R68" s="138">
        <v>1000</v>
      </c>
      <c r="S68" s="138">
        <v>0</v>
      </c>
      <c r="T68" s="139">
        <v>2401237</v>
      </c>
    </row>
    <row r="69" spans="1:20" x14ac:dyDescent="0.25">
      <c r="A69" s="130" t="s">
        <v>155</v>
      </c>
      <c r="C69" s="137">
        <v>76060</v>
      </c>
      <c r="D69" s="138">
        <v>0</v>
      </c>
      <c r="E69" s="139">
        <v>76060</v>
      </c>
      <c r="G69" s="137">
        <v>46356</v>
      </c>
      <c r="H69" s="138">
        <v>0</v>
      </c>
      <c r="I69" s="138">
        <v>0</v>
      </c>
      <c r="J69" s="139">
        <v>46356</v>
      </c>
      <c r="L69" s="137">
        <v>71458</v>
      </c>
      <c r="M69" s="138">
        <v>0</v>
      </c>
      <c r="N69" s="138">
        <v>0</v>
      </c>
      <c r="O69" s="139">
        <v>71458</v>
      </c>
      <c r="Q69" s="137">
        <v>62350</v>
      </c>
      <c r="R69" s="138">
        <v>0</v>
      </c>
      <c r="S69" s="138">
        <v>0</v>
      </c>
      <c r="T69" s="139">
        <v>62350</v>
      </c>
    </row>
    <row r="70" spans="1:20" x14ac:dyDescent="0.25">
      <c r="A70" s="130" t="s">
        <v>200</v>
      </c>
      <c r="C70" s="137">
        <v>1059000</v>
      </c>
      <c r="D70" s="138">
        <v>0</v>
      </c>
      <c r="E70" s="139">
        <v>1059000</v>
      </c>
      <c r="G70" s="137">
        <v>1129400</v>
      </c>
      <c r="H70" s="138">
        <v>0</v>
      </c>
      <c r="I70" s="138">
        <v>0</v>
      </c>
      <c r="J70" s="139">
        <v>1129400</v>
      </c>
      <c r="L70" s="137">
        <v>1872400</v>
      </c>
      <c r="M70" s="138">
        <v>0</v>
      </c>
      <c r="N70" s="138">
        <v>0</v>
      </c>
      <c r="O70" s="139">
        <v>1872400</v>
      </c>
      <c r="Q70" s="137">
        <v>1037300</v>
      </c>
      <c r="R70" s="138">
        <v>0</v>
      </c>
      <c r="S70" s="138">
        <v>0</v>
      </c>
      <c r="T70" s="139">
        <v>1037300</v>
      </c>
    </row>
    <row r="71" spans="1:20" x14ac:dyDescent="0.25">
      <c r="A71" s="130" t="s">
        <v>157</v>
      </c>
      <c r="C71" s="137">
        <v>0</v>
      </c>
      <c r="D71" s="138">
        <v>0</v>
      </c>
      <c r="E71" s="139">
        <v>0</v>
      </c>
      <c r="G71" s="137">
        <v>0</v>
      </c>
      <c r="H71" s="138">
        <v>0</v>
      </c>
      <c r="I71" s="138">
        <v>0</v>
      </c>
      <c r="J71" s="139">
        <v>0</v>
      </c>
      <c r="L71" s="137">
        <v>0</v>
      </c>
      <c r="M71" s="138">
        <v>0</v>
      </c>
      <c r="N71" s="138">
        <v>0</v>
      </c>
      <c r="O71" s="139">
        <v>0</v>
      </c>
      <c r="Q71" s="137">
        <v>0</v>
      </c>
      <c r="R71" s="138">
        <v>0</v>
      </c>
      <c r="S71" s="138">
        <v>0</v>
      </c>
      <c r="T71" s="139">
        <v>0</v>
      </c>
    </row>
    <row r="72" spans="1:20" x14ac:dyDescent="0.25">
      <c r="A72" s="130" t="s">
        <v>158</v>
      </c>
      <c r="C72" s="137">
        <v>20000</v>
      </c>
      <c r="D72" s="138">
        <v>10250</v>
      </c>
      <c r="E72" s="139">
        <v>30250</v>
      </c>
      <c r="G72" s="137">
        <v>41269</v>
      </c>
      <c r="H72" s="138">
        <v>0</v>
      </c>
      <c r="I72" s="138">
        <v>0</v>
      </c>
      <c r="J72" s="139">
        <v>41269</v>
      </c>
      <c r="L72" s="137">
        <v>0</v>
      </c>
      <c r="M72" s="138">
        <v>0</v>
      </c>
      <c r="N72" s="138">
        <v>0</v>
      </c>
      <c r="O72" s="139">
        <v>0</v>
      </c>
      <c r="Q72" s="137">
        <v>89450</v>
      </c>
      <c r="R72" s="138">
        <v>0</v>
      </c>
      <c r="S72" s="138">
        <v>0</v>
      </c>
      <c r="T72" s="139">
        <v>89450</v>
      </c>
    </row>
    <row r="73" spans="1:20" x14ac:dyDescent="0.25">
      <c r="A73" s="130" t="s">
        <v>159</v>
      </c>
      <c r="C73" s="137">
        <v>787100</v>
      </c>
      <c r="D73" s="138">
        <v>4000</v>
      </c>
      <c r="E73" s="139">
        <v>791100</v>
      </c>
      <c r="G73" s="137">
        <v>288446</v>
      </c>
      <c r="H73" s="138">
        <v>5750</v>
      </c>
      <c r="I73" s="138">
        <v>0</v>
      </c>
      <c r="J73" s="139">
        <v>294196</v>
      </c>
      <c r="L73" s="137">
        <v>487300</v>
      </c>
      <c r="M73" s="138">
        <v>0</v>
      </c>
      <c r="N73" s="138">
        <v>0</v>
      </c>
      <c r="O73" s="139">
        <v>487300</v>
      </c>
      <c r="Q73" s="137">
        <v>304901</v>
      </c>
      <c r="R73" s="138">
        <v>0</v>
      </c>
      <c r="S73" s="138">
        <v>0</v>
      </c>
      <c r="T73" s="139">
        <v>304901</v>
      </c>
    </row>
    <row r="74" spans="1:20" x14ac:dyDescent="0.25">
      <c r="A74" s="130" t="s">
        <v>160</v>
      </c>
      <c r="C74" s="137">
        <v>0</v>
      </c>
      <c r="D74" s="138">
        <v>0</v>
      </c>
      <c r="E74" s="139">
        <v>0</v>
      </c>
      <c r="G74" s="137">
        <v>0</v>
      </c>
      <c r="H74" s="138">
        <v>0</v>
      </c>
      <c r="I74" s="138">
        <v>0</v>
      </c>
      <c r="J74" s="139">
        <v>0</v>
      </c>
      <c r="L74" s="137">
        <v>0</v>
      </c>
      <c r="M74" s="138">
        <v>0</v>
      </c>
      <c r="N74" s="138">
        <v>0</v>
      </c>
      <c r="O74" s="139">
        <v>0</v>
      </c>
      <c r="Q74" s="137">
        <v>0</v>
      </c>
      <c r="R74" s="138">
        <v>0</v>
      </c>
      <c r="S74" s="138">
        <v>0</v>
      </c>
      <c r="T74" s="139">
        <v>0</v>
      </c>
    </row>
    <row r="75" spans="1:20" x14ac:dyDescent="0.25">
      <c r="A75" s="130" t="s">
        <v>161</v>
      </c>
      <c r="C75" s="137">
        <v>0</v>
      </c>
      <c r="D75" s="138">
        <v>0</v>
      </c>
      <c r="E75" s="139">
        <v>0</v>
      </c>
      <c r="G75" s="137">
        <v>0</v>
      </c>
      <c r="H75" s="138">
        <v>0</v>
      </c>
      <c r="I75" s="138">
        <v>0</v>
      </c>
      <c r="J75" s="139">
        <v>0</v>
      </c>
      <c r="L75" s="137">
        <v>0</v>
      </c>
      <c r="M75" s="138">
        <v>0</v>
      </c>
      <c r="N75" s="138">
        <v>0</v>
      </c>
      <c r="O75" s="139">
        <v>0</v>
      </c>
      <c r="Q75" s="137">
        <v>0</v>
      </c>
      <c r="R75" s="138">
        <v>0</v>
      </c>
      <c r="S75" s="138">
        <v>0</v>
      </c>
      <c r="T75" s="139">
        <v>0</v>
      </c>
    </row>
    <row r="76" spans="1:20" x14ac:dyDescent="0.25">
      <c r="A76" s="130" t="s">
        <v>162</v>
      </c>
      <c r="C76" s="137">
        <v>0</v>
      </c>
      <c r="D76" s="138">
        <v>0</v>
      </c>
      <c r="E76" s="139">
        <v>0</v>
      </c>
      <c r="G76" s="137">
        <v>0</v>
      </c>
      <c r="H76" s="138">
        <v>0</v>
      </c>
      <c r="I76" s="138">
        <v>0</v>
      </c>
      <c r="J76" s="139">
        <v>0</v>
      </c>
      <c r="L76" s="137">
        <v>0</v>
      </c>
      <c r="M76" s="138">
        <v>0</v>
      </c>
      <c r="N76" s="138">
        <v>0</v>
      </c>
      <c r="O76" s="139">
        <v>0</v>
      </c>
      <c r="Q76" s="137">
        <v>0</v>
      </c>
      <c r="R76" s="138">
        <v>0</v>
      </c>
      <c r="S76" s="138">
        <v>0</v>
      </c>
      <c r="T76" s="139">
        <v>0</v>
      </c>
    </row>
    <row r="77" spans="1:20" x14ac:dyDescent="0.25">
      <c r="A77" s="130" t="s">
        <v>163</v>
      </c>
      <c r="C77" s="137">
        <v>0</v>
      </c>
      <c r="D77" s="138">
        <v>0</v>
      </c>
      <c r="E77" s="139">
        <v>0</v>
      </c>
      <c r="G77" s="137">
        <v>0</v>
      </c>
      <c r="H77" s="138">
        <v>0</v>
      </c>
      <c r="I77" s="138">
        <v>0</v>
      </c>
      <c r="J77" s="139">
        <v>0</v>
      </c>
      <c r="L77" s="137">
        <v>0</v>
      </c>
      <c r="M77" s="138">
        <v>0</v>
      </c>
      <c r="N77" s="138">
        <v>0</v>
      </c>
      <c r="O77" s="139">
        <v>0</v>
      </c>
      <c r="Q77" s="137">
        <v>0</v>
      </c>
      <c r="R77" s="138">
        <v>0</v>
      </c>
      <c r="S77" s="138">
        <v>0</v>
      </c>
      <c r="T77" s="139">
        <v>0</v>
      </c>
    </row>
    <row r="78" spans="1:20" x14ac:dyDescent="0.25">
      <c r="A78" s="130" t="s">
        <v>164</v>
      </c>
      <c r="C78" s="137">
        <v>184840</v>
      </c>
      <c r="D78" s="138">
        <v>0</v>
      </c>
      <c r="E78" s="139">
        <v>184840</v>
      </c>
      <c r="G78" s="137">
        <v>347840</v>
      </c>
      <c r="H78" s="138">
        <v>0</v>
      </c>
      <c r="I78" s="138">
        <v>0</v>
      </c>
      <c r="J78" s="139">
        <v>347840</v>
      </c>
      <c r="L78" s="137">
        <v>50720</v>
      </c>
      <c r="M78" s="138">
        <v>0</v>
      </c>
      <c r="N78" s="138">
        <v>0</v>
      </c>
      <c r="O78" s="139">
        <v>50720</v>
      </c>
      <c r="Q78" s="137">
        <v>605280</v>
      </c>
      <c r="R78" s="138">
        <v>0</v>
      </c>
      <c r="S78" s="138">
        <v>0</v>
      </c>
      <c r="T78" s="139">
        <v>605280</v>
      </c>
    </row>
    <row r="79" spans="1:20" x14ac:dyDescent="0.25">
      <c r="A79" s="130" t="s">
        <v>165</v>
      </c>
      <c r="C79" s="137">
        <v>0</v>
      </c>
      <c r="D79" s="138">
        <v>0</v>
      </c>
      <c r="E79" s="139">
        <v>0</v>
      </c>
      <c r="G79" s="137">
        <v>0</v>
      </c>
      <c r="H79" s="138">
        <v>0</v>
      </c>
      <c r="I79" s="138">
        <v>0</v>
      </c>
      <c r="J79" s="139">
        <v>0</v>
      </c>
      <c r="L79" s="137">
        <v>0</v>
      </c>
      <c r="M79" s="138">
        <v>0</v>
      </c>
      <c r="N79" s="138">
        <v>0</v>
      </c>
      <c r="O79" s="139">
        <v>0</v>
      </c>
      <c r="Q79" s="137">
        <v>0</v>
      </c>
      <c r="R79" s="138">
        <v>0</v>
      </c>
      <c r="S79" s="138">
        <v>0</v>
      </c>
      <c r="T79" s="139">
        <v>0</v>
      </c>
    </row>
    <row r="80" spans="1:20" x14ac:dyDescent="0.25">
      <c r="A80" s="130" t="s">
        <v>166</v>
      </c>
      <c r="C80" s="137">
        <v>84000</v>
      </c>
      <c r="D80" s="138">
        <v>0</v>
      </c>
      <c r="E80" s="139">
        <v>84000</v>
      </c>
      <c r="G80" s="137">
        <v>0</v>
      </c>
      <c r="H80" s="138">
        <v>0</v>
      </c>
      <c r="I80" s="138">
        <v>0</v>
      </c>
      <c r="J80" s="139">
        <v>0</v>
      </c>
      <c r="L80" s="137">
        <v>0</v>
      </c>
      <c r="M80" s="138">
        <v>0</v>
      </c>
      <c r="N80" s="138">
        <v>0</v>
      </c>
      <c r="O80" s="139">
        <v>0</v>
      </c>
      <c r="Q80" s="137">
        <v>0</v>
      </c>
      <c r="R80" s="138">
        <v>0</v>
      </c>
      <c r="S80" s="138">
        <v>0</v>
      </c>
      <c r="T80" s="139">
        <v>0</v>
      </c>
    </row>
    <row r="81" spans="1:20" x14ac:dyDescent="0.25">
      <c r="A81" s="130" t="s">
        <v>167</v>
      </c>
      <c r="C81" s="137">
        <v>0</v>
      </c>
      <c r="D81" s="138">
        <v>0</v>
      </c>
      <c r="E81" s="139">
        <v>0</v>
      </c>
      <c r="G81" s="137">
        <v>0</v>
      </c>
      <c r="H81" s="138">
        <v>0</v>
      </c>
      <c r="I81" s="138">
        <v>0</v>
      </c>
      <c r="J81" s="139">
        <v>0</v>
      </c>
      <c r="L81" s="137">
        <v>0</v>
      </c>
      <c r="M81" s="138">
        <v>0</v>
      </c>
      <c r="N81" s="138">
        <v>0</v>
      </c>
      <c r="O81" s="139">
        <v>0</v>
      </c>
      <c r="Q81" s="137">
        <v>0</v>
      </c>
      <c r="R81" s="138">
        <v>0</v>
      </c>
      <c r="S81" s="138">
        <v>0</v>
      </c>
      <c r="T81" s="139">
        <v>0</v>
      </c>
    </row>
    <row r="82" spans="1:20" x14ac:dyDescent="0.25">
      <c r="A82" s="130" t="s">
        <v>168</v>
      </c>
      <c r="C82" s="137">
        <v>0</v>
      </c>
      <c r="D82" s="138">
        <v>0</v>
      </c>
      <c r="E82" s="139">
        <v>0</v>
      </c>
      <c r="G82" s="137">
        <v>0</v>
      </c>
      <c r="H82" s="138">
        <v>0</v>
      </c>
      <c r="I82" s="138">
        <v>0</v>
      </c>
      <c r="J82" s="139">
        <v>0</v>
      </c>
      <c r="L82" s="137">
        <v>0</v>
      </c>
      <c r="M82" s="138">
        <v>0</v>
      </c>
      <c r="N82" s="138">
        <v>0</v>
      </c>
      <c r="O82" s="139">
        <v>0</v>
      </c>
      <c r="Q82" s="137">
        <v>0</v>
      </c>
      <c r="R82" s="138">
        <v>0</v>
      </c>
      <c r="S82" s="138">
        <v>0</v>
      </c>
      <c r="T82" s="139">
        <v>0</v>
      </c>
    </row>
    <row r="83" spans="1:20" x14ac:dyDescent="0.25">
      <c r="A83" s="130" t="s">
        <v>169</v>
      </c>
      <c r="C83" s="137">
        <v>100</v>
      </c>
      <c r="D83" s="138">
        <v>0</v>
      </c>
      <c r="E83" s="139">
        <v>100</v>
      </c>
      <c r="G83" s="137">
        <v>150</v>
      </c>
      <c r="H83" s="138">
        <v>80</v>
      </c>
      <c r="I83" s="138">
        <v>0</v>
      </c>
      <c r="J83" s="139">
        <v>230</v>
      </c>
      <c r="L83" s="137">
        <v>200</v>
      </c>
      <c r="M83" s="138">
        <v>0</v>
      </c>
      <c r="N83" s="138">
        <v>0</v>
      </c>
      <c r="O83" s="139">
        <v>200</v>
      </c>
      <c r="Q83" s="137">
        <v>0</v>
      </c>
      <c r="R83" s="138">
        <v>0</v>
      </c>
      <c r="S83" s="138">
        <v>0</v>
      </c>
      <c r="T83" s="139">
        <v>0</v>
      </c>
    </row>
    <row r="84" spans="1:20" x14ac:dyDescent="0.25">
      <c r="A84" s="130" t="s">
        <v>170</v>
      </c>
      <c r="C84" s="137">
        <v>83000</v>
      </c>
      <c r="D84" s="138">
        <v>0</v>
      </c>
      <c r="E84" s="139">
        <v>83000</v>
      </c>
      <c r="G84" s="137">
        <v>300250</v>
      </c>
      <c r="H84" s="138">
        <v>0</v>
      </c>
      <c r="I84" s="138">
        <v>0</v>
      </c>
      <c r="J84" s="139">
        <v>300250</v>
      </c>
      <c r="L84" s="137">
        <v>15790</v>
      </c>
      <c r="M84" s="138">
        <v>0</v>
      </c>
      <c r="N84" s="138">
        <v>0</v>
      </c>
      <c r="O84" s="139">
        <v>15790</v>
      </c>
      <c r="Q84" s="137">
        <v>136000</v>
      </c>
      <c r="R84" s="138">
        <v>0</v>
      </c>
      <c r="S84" s="138">
        <v>0</v>
      </c>
      <c r="T84" s="139">
        <v>136000</v>
      </c>
    </row>
    <row r="85" spans="1:20" x14ac:dyDescent="0.25">
      <c r="A85" s="130" t="s">
        <v>171</v>
      </c>
      <c r="C85" s="137">
        <v>0</v>
      </c>
      <c r="D85" s="138">
        <v>0</v>
      </c>
      <c r="E85" s="139">
        <v>0</v>
      </c>
      <c r="G85" s="137">
        <v>0</v>
      </c>
      <c r="H85" s="138">
        <v>0</v>
      </c>
      <c r="I85" s="138">
        <v>0</v>
      </c>
      <c r="J85" s="139">
        <v>0</v>
      </c>
      <c r="L85" s="137">
        <v>0</v>
      </c>
      <c r="M85" s="138">
        <v>0</v>
      </c>
      <c r="N85" s="138">
        <v>0</v>
      </c>
      <c r="O85" s="139">
        <v>0</v>
      </c>
      <c r="Q85" s="137">
        <v>0</v>
      </c>
      <c r="R85" s="138">
        <v>0</v>
      </c>
      <c r="S85" s="138">
        <v>0</v>
      </c>
      <c r="T85" s="139">
        <v>0</v>
      </c>
    </row>
    <row r="86" spans="1:20" x14ac:dyDescent="0.25">
      <c r="A86" s="130" t="s">
        <v>172</v>
      </c>
      <c r="C86" s="137">
        <v>153100</v>
      </c>
      <c r="D86" s="138">
        <v>0</v>
      </c>
      <c r="E86" s="139">
        <v>153100</v>
      </c>
      <c r="G86" s="137">
        <v>107150</v>
      </c>
      <c r="H86" s="138">
        <v>0</v>
      </c>
      <c r="I86" s="138">
        <v>0</v>
      </c>
      <c r="J86" s="139">
        <v>107150</v>
      </c>
      <c r="L86" s="137">
        <v>257423</v>
      </c>
      <c r="M86" s="138">
        <v>0</v>
      </c>
      <c r="N86" s="138">
        <v>0</v>
      </c>
      <c r="O86" s="139">
        <v>257423</v>
      </c>
      <c r="Q86" s="137">
        <v>90000</v>
      </c>
      <c r="R86" s="138">
        <v>0</v>
      </c>
      <c r="S86" s="138">
        <v>0</v>
      </c>
      <c r="T86" s="139">
        <v>90000</v>
      </c>
    </row>
    <row r="87" spans="1:20" x14ac:dyDescent="0.25">
      <c r="A87" s="130" t="s">
        <v>201</v>
      </c>
      <c r="C87" s="137">
        <v>90521</v>
      </c>
      <c r="D87" s="138">
        <v>0</v>
      </c>
      <c r="E87" s="139">
        <v>90521</v>
      </c>
      <c r="G87" s="137">
        <v>171523</v>
      </c>
      <c r="H87" s="138">
        <v>40000</v>
      </c>
      <c r="I87" s="138">
        <v>0</v>
      </c>
      <c r="J87" s="139">
        <v>211523</v>
      </c>
      <c r="L87" s="137">
        <v>49941</v>
      </c>
      <c r="M87" s="138">
        <v>0</v>
      </c>
      <c r="N87" s="138">
        <v>0</v>
      </c>
      <c r="O87" s="139">
        <v>49941</v>
      </c>
      <c r="Q87" s="137">
        <v>0</v>
      </c>
      <c r="R87" s="138">
        <v>0</v>
      </c>
      <c r="S87" s="138">
        <v>0</v>
      </c>
      <c r="T87" s="139">
        <v>0</v>
      </c>
    </row>
    <row r="88" spans="1:20" x14ac:dyDescent="0.25">
      <c r="A88" s="130" t="s">
        <v>174</v>
      </c>
      <c r="C88" s="137">
        <v>0</v>
      </c>
      <c r="D88" s="138">
        <v>0</v>
      </c>
      <c r="E88" s="139">
        <v>0</v>
      </c>
      <c r="G88" s="137">
        <v>205000</v>
      </c>
      <c r="H88" s="138">
        <v>0</v>
      </c>
      <c r="I88" s="138">
        <v>0</v>
      </c>
      <c r="J88" s="139">
        <v>205000</v>
      </c>
      <c r="L88" s="137">
        <v>0</v>
      </c>
      <c r="M88" s="138">
        <v>0</v>
      </c>
      <c r="N88" s="138">
        <v>0</v>
      </c>
      <c r="O88" s="139">
        <v>0</v>
      </c>
      <c r="Q88" s="137">
        <v>0</v>
      </c>
      <c r="R88" s="138">
        <v>0</v>
      </c>
      <c r="S88" s="138">
        <v>0</v>
      </c>
      <c r="T88" s="139">
        <v>0</v>
      </c>
    </row>
    <row r="89" spans="1:20" x14ac:dyDescent="0.25">
      <c r="A89" s="130" t="s">
        <v>202</v>
      </c>
      <c r="C89" s="137">
        <v>203554</v>
      </c>
      <c r="D89" s="138">
        <v>80050</v>
      </c>
      <c r="E89" s="139">
        <v>283604</v>
      </c>
      <c r="G89" s="137">
        <v>171301</v>
      </c>
      <c r="H89" s="138">
        <v>109300</v>
      </c>
      <c r="I89" s="138">
        <v>0</v>
      </c>
      <c r="J89" s="139">
        <v>280601</v>
      </c>
      <c r="L89" s="137">
        <v>424044</v>
      </c>
      <c r="M89" s="138">
        <v>148912</v>
      </c>
      <c r="N89" s="138">
        <v>0</v>
      </c>
      <c r="O89" s="139">
        <v>572956</v>
      </c>
      <c r="Q89" s="137">
        <v>141286</v>
      </c>
      <c r="R89" s="138">
        <v>93450</v>
      </c>
      <c r="S89" s="138">
        <v>0</v>
      </c>
      <c r="T89" s="139">
        <v>234736</v>
      </c>
    </row>
    <row r="90" spans="1:20" x14ac:dyDescent="0.25">
      <c r="A90" s="130" t="s">
        <v>203</v>
      </c>
      <c r="C90" s="137">
        <v>0</v>
      </c>
      <c r="D90" s="138">
        <v>3000</v>
      </c>
      <c r="E90" s="139">
        <v>3000</v>
      </c>
      <c r="G90" s="137">
        <v>1200</v>
      </c>
      <c r="H90" s="138">
        <v>0</v>
      </c>
      <c r="I90" s="138">
        <v>0</v>
      </c>
      <c r="J90" s="139">
        <v>1200</v>
      </c>
      <c r="L90" s="137">
        <v>2000</v>
      </c>
      <c r="M90" s="138">
        <v>0</v>
      </c>
      <c r="N90" s="138">
        <v>0</v>
      </c>
      <c r="O90" s="139">
        <v>2000</v>
      </c>
      <c r="Q90" s="137">
        <v>0</v>
      </c>
      <c r="R90" s="138">
        <v>0</v>
      </c>
      <c r="S90" s="138">
        <v>0</v>
      </c>
      <c r="T90" s="139">
        <v>0</v>
      </c>
    </row>
    <row r="91" spans="1:20" x14ac:dyDescent="0.25">
      <c r="A91" s="130" t="s">
        <v>177</v>
      </c>
      <c r="C91" s="137">
        <v>0</v>
      </c>
      <c r="D91" s="138">
        <v>0</v>
      </c>
      <c r="E91" s="139">
        <v>0</v>
      </c>
      <c r="G91" s="137">
        <v>0</v>
      </c>
      <c r="H91" s="138">
        <v>0</v>
      </c>
      <c r="I91" s="138">
        <v>0</v>
      </c>
      <c r="J91" s="139">
        <v>0</v>
      </c>
      <c r="L91" s="137">
        <v>0</v>
      </c>
      <c r="M91" s="138">
        <v>0</v>
      </c>
      <c r="N91" s="138">
        <v>0</v>
      </c>
      <c r="O91" s="139">
        <v>0</v>
      </c>
      <c r="Q91" s="137">
        <v>0</v>
      </c>
      <c r="R91" s="138">
        <v>0</v>
      </c>
      <c r="S91" s="138">
        <v>0</v>
      </c>
      <c r="T91" s="139">
        <v>0</v>
      </c>
    </row>
    <row r="92" spans="1:20" x14ac:dyDescent="0.25">
      <c r="A92" s="130" t="s">
        <v>204</v>
      </c>
      <c r="C92" s="137">
        <v>0</v>
      </c>
      <c r="D92" s="138">
        <v>0</v>
      </c>
      <c r="E92" s="139">
        <v>0</v>
      </c>
      <c r="G92" s="137">
        <v>2500</v>
      </c>
      <c r="H92" s="138">
        <v>0</v>
      </c>
      <c r="I92" s="138">
        <v>0</v>
      </c>
      <c r="J92" s="139">
        <v>2500</v>
      </c>
      <c r="L92" s="137">
        <v>0</v>
      </c>
      <c r="M92" s="138">
        <v>0</v>
      </c>
      <c r="N92" s="138">
        <v>0</v>
      </c>
      <c r="O92" s="139">
        <v>0</v>
      </c>
      <c r="Q92" s="137">
        <v>0</v>
      </c>
      <c r="R92" s="138">
        <v>0</v>
      </c>
      <c r="S92" s="138">
        <v>0</v>
      </c>
      <c r="T92" s="139">
        <v>0</v>
      </c>
    </row>
    <row r="93" spans="1:20" x14ac:dyDescent="0.25">
      <c r="A93" s="130" t="s">
        <v>179</v>
      </c>
      <c r="C93" s="137">
        <v>61960</v>
      </c>
      <c r="D93" s="138">
        <v>0</v>
      </c>
      <c r="E93" s="139">
        <v>61960</v>
      </c>
      <c r="G93" s="137">
        <v>0</v>
      </c>
      <c r="H93" s="138">
        <v>0</v>
      </c>
      <c r="I93" s="138">
        <v>0</v>
      </c>
      <c r="J93" s="139">
        <v>0</v>
      </c>
      <c r="L93" s="137">
        <v>37934</v>
      </c>
      <c r="M93" s="138">
        <v>0</v>
      </c>
      <c r="N93" s="138">
        <v>0</v>
      </c>
      <c r="O93" s="139">
        <v>37934</v>
      </c>
      <c r="Q93" s="137">
        <v>113678</v>
      </c>
      <c r="R93" s="138">
        <v>0</v>
      </c>
      <c r="S93" s="138">
        <v>0</v>
      </c>
      <c r="T93" s="139">
        <v>113678</v>
      </c>
    </row>
    <row r="94" spans="1:20" x14ac:dyDescent="0.25">
      <c r="A94" s="130" t="s">
        <v>180</v>
      </c>
      <c r="C94" s="137">
        <v>189988</v>
      </c>
      <c r="D94" s="138">
        <v>0</v>
      </c>
      <c r="E94" s="139">
        <v>189988</v>
      </c>
      <c r="G94" s="137">
        <v>255000</v>
      </c>
      <c r="H94" s="138">
        <v>28700</v>
      </c>
      <c r="I94" s="138">
        <v>0</v>
      </c>
      <c r="J94" s="139">
        <v>283700</v>
      </c>
      <c r="L94" s="137">
        <v>42700</v>
      </c>
      <c r="M94" s="138">
        <v>0</v>
      </c>
      <c r="N94" s="138">
        <v>0</v>
      </c>
      <c r="O94" s="139">
        <v>42700</v>
      </c>
      <c r="Q94" s="137">
        <v>20650</v>
      </c>
      <c r="R94" s="138">
        <v>0</v>
      </c>
      <c r="S94" s="138">
        <v>0</v>
      </c>
      <c r="T94" s="139">
        <v>20650</v>
      </c>
    </row>
    <row r="95" spans="1:20" x14ac:dyDescent="0.25">
      <c r="A95" s="130" t="s">
        <v>205</v>
      </c>
      <c r="C95" s="137">
        <v>1282147</v>
      </c>
      <c r="D95" s="138">
        <v>0</v>
      </c>
      <c r="E95" s="139">
        <v>1282147</v>
      </c>
      <c r="G95" s="137">
        <v>58525</v>
      </c>
      <c r="H95" s="138">
        <v>0</v>
      </c>
      <c r="I95" s="138">
        <v>0</v>
      </c>
      <c r="J95" s="139">
        <v>58525</v>
      </c>
      <c r="L95" s="137">
        <v>204573</v>
      </c>
      <c r="M95" s="138">
        <v>0</v>
      </c>
      <c r="N95" s="138">
        <v>0</v>
      </c>
      <c r="O95" s="139">
        <v>204573</v>
      </c>
      <c r="Q95" s="137">
        <v>0</v>
      </c>
      <c r="R95" s="138">
        <v>0</v>
      </c>
      <c r="S95" s="138">
        <v>0</v>
      </c>
      <c r="T95" s="139">
        <v>0</v>
      </c>
    </row>
    <row r="96" spans="1:20" x14ac:dyDescent="0.25">
      <c r="A96" s="130" t="s">
        <v>206</v>
      </c>
      <c r="C96" s="137">
        <v>2318814</v>
      </c>
      <c r="D96" s="138">
        <v>0</v>
      </c>
      <c r="E96" s="139">
        <v>2318814</v>
      </c>
      <c r="G96" s="137">
        <v>2259800</v>
      </c>
      <c r="H96" s="138">
        <v>0</v>
      </c>
      <c r="I96" s="138">
        <v>0</v>
      </c>
      <c r="J96" s="139">
        <v>2259800</v>
      </c>
      <c r="L96" s="137">
        <v>80000</v>
      </c>
      <c r="M96" s="138">
        <v>30000</v>
      </c>
      <c r="N96" s="138">
        <v>0</v>
      </c>
      <c r="O96" s="139">
        <v>110000</v>
      </c>
      <c r="Q96" s="137">
        <v>2215760</v>
      </c>
      <c r="R96" s="138">
        <v>0</v>
      </c>
      <c r="S96" s="138">
        <v>0</v>
      </c>
      <c r="T96" s="139">
        <v>2215760</v>
      </c>
    </row>
    <row r="97" spans="1:20" s="132" customFormat="1" x14ac:dyDescent="0.25">
      <c r="A97" s="132" t="s">
        <v>9</v>
      </c>
      <c r="C97" s="147">
        <v>25992472</v>
      </c>
      <c r="D97" s="148">
        <v>192365</v>
      </c>
      <c r="E97" s="149">
        <v>26184837</v>
      </c>
      <c r="F97" s="156"/>
      <c r="G97" s="147">
        <v>40876801</v>
      </c>
      <c r="H97" s="148">
        <v>269480</v>
      </c>
      <c r="I97" s="148">
        <v>0</v>
      </c>
      <c r="J97" s="149">
        <v>41146281</v>
      </c>
      <c r="K97" s="156"/>
      <c r="L97" s="147">
        <v>19247674</v>
      </c>
      <c r="M97" s="148">
        <v>1476912</v>
      </c>
      <c r="N97" s="148">
        <v>0</v>
      </c>
      <c r="O97" s="149">
        <v>20724586</v>
      </c>
      <c r="P97" s="156"/>
      <c r="Q97" s="147">
        <v>10401637</v>
      </c>
      <c r="R97" s="148">
        <v>406660</v>
      </c>
      <c r="S97" s="148">
        <v>0</v>
      </c>
      <c r="T97" s="149">
        <v>10808297</v>
      </c>
    </row>
    <row r="98" spans="1:20" x14ac:dyDescent="0.25">
      <c r="A98" s="132" t="s">
        <v>188</v>
      </c>
      <c r="C98" s="167">
        <f>+C97/E97</f>
        <v>0.99265357275281108</v>
      </c>
      <c r="D98" s="167">
        <f>+D97/E97</f>
        <v>7.3464272471888978E-3</v>
      </c>
      <c r="E98" s="167">
        <f>SUM(C98:D98)</f>
        <v>1</v>
      </c>
      <c r="F98" s="156"/>
      <c r="G98" s="167">
        <f>+G97/$J97</f>
        <v>0.99345068391478686</v>
      </c>
      <c r="H98" s="167">
        <f t="shared" ref="H98:I98" si="0">+H97/$J97</f>
        <v>6.549316085213145E-3</v>
      </c>
      <c r="I98" s="167">
        <f t="shared" si="0"/>
        <v>0</v>
      </c>
      <c r="J98" s="167">
        <f>SUM(G98:I98)</f>
        <v>1</v>
      </c>
      <c r="K98" s="156"/>
      <c r="L98" s="167">
        <f>+L97/$O97</f>
        <v>0.92873623627511792</v>
      </c>
      <c r="M98" s="167">
        <f t="shared" ref="M98:N98" si="1">+M97/$O97</f>
        <v>7.1263763724882134E-2</v>
      </c>
      <c r="N98" s="167">
        <f t="shared" si="1"/>
        <v>0</v>
      </c>
      <c r="O98" s="167">
        <f>SUM(L98:N98)</f>
        <v>1</v>
      </c>
      <c r="P98" s="156"/>
      <c r="Q98" s="167">
        <f>+Q97/$T97</f>
        <v>0.96237520119959696</v>
      </c>
      <c r="R98" s="167">
        <f t="shared" ref="R98:S98" si="2">+R97/$T97</f>
        <v>3.7624798800403057E-2</v>
      </c>
      <c r="S98" s="167">
        <f t="shared" si="2"/>
        <v>0</v>
      </c>
      <c r="T98" s="167">
        <f>SUM(Q98:S98)</f>
        <v>1</v>
      </c>
    </row>
  </sheetData>
  <mergeCells count="4">
    <mergeCell ref="C2:E2"/>
    <mergeCell ref="G2:J2"/>
    <mergeCell ref="L2:O2"/>
    <mergeCell ref="Q2:T2"/>
  </mergeCells>
  <pageMargins left="0.7" right="0.7" top="0.75" bottom="0.75" header="0.3" footer="0.3"/>
  <pageSetup scale="5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Logo</vt:lpstr>
      <vt:lpstr>Global</vt:lpstr>
      <vt:lpstr>Global by type</vt:lpstr>
      <vt:lpstr>SSA</vt:lpstr>
      <vt:lpstr>SSA by quarter</vt:lpstr>
      <vt:lpstr>SSA by Region</vt:lpstr>
      <vt:lpstr>SSA by type</vt:lpstr>
      <vt:lpstr>ROW</vt:lpstr>
      <vt:lpstr>ROW by type</vt:lpstr>
      <vt:lpstr>Shipments by donor by type</vt:lpstr>
      <vt:lpstr>SSA endemic </vt:lpstr>
      <vt:lpstr>ROW endemic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2021-10-25T16:09:02Z</cp:lastPrinted>
  <dcterms:created xsi:type="dcterms:W3CDTF">2018-02-26T18:47:15Z</dcterms:created>
  <dcterms:modified xsi:type="dcterms:W3CDTF">2021-10-25T16:12:47Z</dcterms:modified>
</cp:coreProperties>
</file>