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COVID-19\Gates\"/>
    </mc:Choice>
  </mc:AlternateContent>
  <xr:revisionPtr revIDLastSave="0" documentId="8_{39D73546-823D-4E05-A963-5A639928FEBD}" xr6:coauthVersionLast="47" xr6:coauthVersionMax="47" xr10:uidLastSave="{00000000-0000-0000-0000-000000000000}"/>
  <bookViews>
    <workbookView xWindow="-120" yWindow="-120" windowWidth="29040" windowHeight="15840" activeTab="1" xr2:uid="{00000000-000D-0000-FFFF-FFFF00000000}"/>
  </bookViews>
  <sheets>
    <sheet name="Choix de l'outil" sheetId="1" r:id="rId1"/>
    <sheet name="Choix de la méthode" sheetId="2" r:id="rId2"/>
    <sheet name="List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H13" i="2"/>
  <c r="G13" i="2"/>
  <c r="F13" i="2"/>
  <c r="E13" i="2"/>
  <c r="D13" i="2"/>
  <c r="C13" i="2"/>
  <c r="B13" i="2"/>
  <c r="J21" i="2" l="1"/>
  <c r="J14" i="2"/>
  <c r="J16" i="2"/>
  <c r="J18" i="2"/>
  <c r="J20" i="2"/>
  <c r="J22" i="2"/>
  <c r="J15" i="2"/>
  <c r="J17" i="2"/>
  <c r="J19" i="2"/>
  <c r="D13" i="1" l="1"/>
  <c r="F13" i="1" l="1"/>
  <c r="E13" i="1"/>
  <c r="C13" i="1"/>
  <c r="B13" i="1"/>
  <c r="G15" i="1" l="1"/>
  <c r="G14" i="1"/>
  <c r="G19" i="1"/>
  <c r="G17" i="1"/>
  <c r="G18" i="1"/>
</calcChain>
</file>

<file path=xl/sharedStrings.xml><?xml version="1.0" encoding="utf-8"?>
<sst xmlns="http://schemas.openxmlformats.org/spreadsheetml/2006/main" count="154" uniqueCount="126">
  <si>
    <t>5 - strong need to assess completeness</t>
  </si>
  <si>
    <t>5 - accuracy is very important</t>
  </si>
  <si>
    <t>5 - results are needed the same/next day</t>
  </si>
  <si>
    <t>5 - budget is large</t>
  </si>
  <si>
    <t>5 - strong need to be flexible in number of HH sampled</t>
  </si>
  <si>
    <t>5 - strong need for accurate point estimates</t>
  </si>
  <si>
    <t>5 - strong need for high precision</t>
  </si>
  <si>
    <t>0 - no need to assess completeness</t>
  </si>
  <si>
    <t>0 - accuracy is not important</t>
  </si>
  <si>
    <t>0 - fixed number of HH sampled is ok</t>
  </si>
  <si>
    <t>0 - accurate point estimates not needed</t>
  </si>
  <si>
    <t>0 - no need for high precision</t>
  </si>
  <si>
    <t>5 - strong need for low-literacy approach</t>
  </si>
  <si>
    <t>0 - no need for low-literacy approach</t>
  </si>
  <si>
    <t>0 - results are not needed immediately</t>
  </si>
  <si>
    <t>5 - the assessment must cover a large geographic area</t>
  </si>
  <si>
    <t>0 - the assessment covers only a small geographic area</t>
  </si>
  <si>
    <t>0 - no budget is available</t>
  </si>
  <si>
    <t>5 - ITN brand information is crucial</t>
  </si>
  <si>
    <t>0 - ITN brand not crucial - overall net access is sufficient</t>
  </si>
  <si>
    <t>5 - data for modeling ITN access is readily available</t>
  </si>
  <si>
    <t>0 - data for modeling ITN access is not available</t>
  </si>
  <si>
    <t>5 - good access to technology</t>
  </si>
  <si>
    <t>0 - very limited access to technology</t>
  </si>
  <si>
    <r>
      <t xml:space="preserve">Les notes attribuées à chaque outil pour chaque critère d'évaluation ont été définies au terme d'un examen approfondi de la littérature publiée et des rapports de programmes, en consultation avec des spécialistes de la planification, de la mise en </t>
    </r>
    <r>
      <rPr>
        <sz val="11"/>
        <color theme="1"/>
        <rFont val="Calibri"/>
        <family val="2"/>
      </rPr>
      <t>œ</t>
    </r>
    <r>
      <rPr>
        <sz val="11"/>
        <color theme="1"/>
        <rFont val="Calibri"/>
        <family val="2"/>
        <scheme val="minor"/>
      </rPr>
      <t>uvre et de l'évaluation de campagnes de distribution de MII ; des informations plus détaillées sont fournies sous la matrice.</t>
    </r>
  </si>
  <si>
    <t>Veuillez noter que seules les notes de la rangée supérieure verte peuvent être modifiées. Bien que les notes indiquées pour chaque outil et chaque critère soient censées refléter les conditions générales, le choix de l'outil doit toujours être guidé par votre contexte spécifique, le score total indiqué par la matrice étant considéré comme une information supplémentaire plutôt que comme le choix final de l'outil.</t>
  </si>
  <si>
    <t>Plusieurs solutions peuvent obtenir un score élevé et il conviendra de choisir parmi celles-ci la méthode qui convient le mieux à votre contexte.</t>
  </si>
  <si>
    <t>Critères de décision</t>
  </si>
  <si>
    <t>Les notes attribuées à chaque méthode pour chaque critère d'évaluation ont été définies au terme d'un examen approfondi de la littérature publiée et des rapports de programmes, en consultation avec des spécialistes de la planification, de la mise en œuvre et de l'évaluation de campagnes de distribution de MII ; des informations plus détaillées sont fournies sous la matrice.</t>
  </si>
  <si>
    <t>Veuillez noter que seules les notes de la rangée supérieure verte peuvent être modifiées. Bien que les notes indiquées pour chaque méthode et chaque critère soient censées refléter les conditions générales, le choix de la méthode doit toujours être guidé par votre contexte spécifique, le score total indiqué par la matrice étant considéré comme une information supplémentaire plutôt que comme le choix final de la méthode.</t>
  </si>
  <si>
    <t>Explications</t>
  </si>
  <si>
    <t>0 - accès aux technologies très limité</t>
  </si>
  <si>
    <t>Score total</t>
  </si>
  <si>
    <t>Taille du budget</t>
  </si>
  <si>
    <t>Degré de diffusion des technologies / d'accès aux technologies</t>
  </si>
  <si>
    <t>Besoin d'une solution adaptée à un faible taux d'alphabétisation</t>
  </si>
  <si>
    <t>Nécessité d'obtenir des estimations ponctuelles précises</t>
  </si>
  <si>
    <t>Nécessité de couvrir une vaste zone géographique</t>
  </si>
  <si>
    <t>Besoin de flexibilité quant au nombre de ménages inclus</t>
  </si>
  <si>
    <t>Nécessité d'obtenir une précision élevée</t>
  </si>
  <si>
    <t>Composition aléatoire</t>
  </si>
  <si>
    <t>Échantillonnage selon un pourcentage fixe (tel que le pourcentage de suivi de 105 % préconisé par la Fondation contre le paludisme)</t>
  </si>
  <si>
    <t>Enquête par grappes multi-phases fondée sur un échantillonnage aléatoire (inclut les directives de 2018 sur les enquêtes par grappes du Programme élargi de vaccination)</t>
  </si>
  <si>
    <t>Échantillonnage par lots pour l'assurance de qualité, avec des actions correctives au niveau des lots</t>
  </si>
  <si>
    <t>Échantillonnage par lots pour l'assurance de qualité, avec des actions correctives au niveau des grappes (méthode de mise en pause le troisième jour)</t>
  </si>
  <si>
    <t>Scénarios courants utilisés pour tester l'adéquation des scores</t>
  </si>
  <si>
    <t>Exemples de notes pour les scénarios courants</t>
  </si>
  <si>
    <t>Outil ayant obtenu le score total le plus élevé pour chaque scénario courant</t>
  </si>
  <si>
    <t>Un outil d'auto-entretien téléphonique assisté par ordinateur (TACASI) ou une plateforme gratuite de collecte de données sur smartphone est l'outil recommandé dans cette situation.</t>
  </si>
  <si>
    <t>Tout outil autre qu'un outil d'auto-entretien téléphonique assisté par ordinateur (TACASI) est recommandé dans cette situation.</t>
  </si>
  <si>
    <t>Dans ce cas, aucun outil spécifique n'est recommandé ; les planificateurs doivent identifier une ou plusieurs priorités et mettre à jour les notes attribuées afin de déterminer l'outil recommandé, ou utiliser l'examen du contexte pour orienter le choix de l'outil (p.ex. les outils déjà utilisés / récemment utilisés ou soutenus par les partenaires).</t>
  </si>
  <si>
    <t>Collecte de données sur papier, saisie décentralisée des données (MeasureSMS)</t>
  </si>
  <si>
    <t>Collecte de données sur papier, saisie centralisée des données (Excel, Access, fonctions spécifiques du DHIS2)</t>
  </si>
  <si>
    <t>Hypothèses relatives au "besoin d'une solution adaptée à un faible taux d'alphabétisation" : il est supposé que des graphiques ou des enregistrements audio pourraient être utilisés pour guider les entretiens et la collecte de données à l'aide de plateformes pour smartphones, ce qui rendrait le faible niveau d'alphabétisation de la main-d'œuvre moins problématique pour ces méthodes que pour la collecte de données sur papier.</t>
  </si>
  <si>
    <t>Auto-entretien téléphonique assisté par ordinateur (TACASI)</t>
  </si>
  <si>
    <t>Hypothèses relatives au "besoin de flexibilité quant au nombre de ménages inclus" : la flexibilité quant au nombre d'unités d'échantillonnage (grappes, lots, etc.) contribue également à l'obtention d'un score plus élevé pour ce critère.</t>
  </si>
  <si>
    <t>Hypothèses relatives à la "nécessité d'obtenir des estimations ponctuelles précises" : il est supposé ici que chaque méthode est appliquée comme prévu.</t>
  </si>
  <si>
    <t>Hypothèses relatives à la "nécessité d'obtenir une précision élevée" : il est supposé ici que chaque méthode est appliquée à un échantillon représentatif.</t>
  </si>
  <si>
    <t>Collecte de données sur papier avec saisie électronique des données</t>
  </si>
  <si>
    <t>Collecte de données électronique</t>
  </si>
  <si>
    <r>
      <rPr>
        <b/>
        <sz val="11"/>
        <color theme="1"/>
        <rFont val="Calibri"/>
        <family val="2"/>
        <scheme val="minor"/>
      </rPr>
      <t>Instructions :</t>
    </r>
    <r>
      <rPr>
        <sz val="11"/>
        <color theme="1"/>
        <rFont val="Calibri"/>
        <family val="2"/>
        <scheme val="minor"/>
      </rPr>
      <t xml:space="preserve"> </t>
    </r>
    <r>
      <rPr>
        <b/>
        <sz val="11"/>
        <color theme="9" tint="-0.249977111117893"/>
        <rFont val="Calibri"/>
        <family val="2"/>
        <scheme val="minor"/>
      </rPr>
      <t>veuillez attribuer une note de 0 à 5 pour chaque critère de décision de la rangée supérieure verte,</t>
    </r>
    <r>
      <rPr>
        <sz val="11"/>
        <color theme="1"/>
        <rFont val="Calibri"/>
        <family val="2"/>
        <scheme val="minor"/>
      </rPr>
      <t xml:space="preserve"> 0 signifiant que le critère n'est pas pertinent dans votre situation / n'est pas applicable et 5 signifiant qu'il s'agit du facteur le plus pertinent à prendre en considération / d'un critère entièrement applicable. La note attribuée à chaque critère est indépendante des notes attribuées aux autres critères, de sorte que tous les critères peuvent recevoir la même note ou des notes différentes.</t>
    </r>
  </si>
  <si>
    <t>Note (veuillez attribuer une note à chaque critère de décision indiqué ci-après)</t>
  </si>
  <si>
    <t>Notes à propos du calcul des scores</t>
  </si>
  <si>
    <t>Hypothèses relatives à la "nécessité d'obtenir des résultats rapides" : des auto-entretiens téléphoniques assistés par ordinateur peuvent être menés avec des volumes d'appels élevés, de façon à ce que la collecte de données soit plus rapide que si l'on recourait aux équipes de terrain.</t>
  </si>
  <si>
    <t>Hypothèses en cas de "restrictions budgétaires" : les outils de collecte de données sur papier et les plateformes gratuites de collecte de données sur smartphone sont supposés avoir, en moyenne, des coûts similaires malgré leurs différences. Si les méthodes de collecte de données sur papier engendrent des coûts supplémentaires liés à l'impression et au transport des formulaires ainsi qu'à la saisie des données, les plateformes de collecte de données sur smartphone engendrent des coûts supplémentaires liés au matériel nécessaire à la collecte de données (smartphones ou tablettes), aux connexions Internet et aux sources d'alimentation.</t>
  </si>
  <si>
    <r>
      <rPr>
        <b/>
        <sz val="11"/>
        <color theme="1"/>
        <rFont val="Calibri"/>
        <family val="2"/>
        <scheme val="minor"/>
      </rPr>
      <t>Instructions :</t>
    </r>
    <r>
      <rPr>
        <b/>
        <sz val="11"/>
        <color theme="9" tint="-0.249977111117893"/>
        <rFont val="Calibri"/>
        <family val="2"/>
        <scheme val="minor"/>
      </rPr>
      <t xml:space="preserve"> veuillez attribuer une note de 0 à 5 pour chaque critère de décision de la rangée supérieure verte,</t>
    </r>
    <r>
      <rPr>
        <sz val="11"/>
        <color theme="1"/>
        <rFont val="Calibri"/>
        <family val="2"/>
        <scheme val="minor"/>
      </rPr>
      <t xml:space="preserve"> 0 signifiant que le critère n'est pas pertinent dans votre situation / n'est pas applicable et 5 signifiant qu'il s'agit du facteur le plus pertinent à prendre en considération / d'un critère entièrement applicable. La note attribuée à chaque critère est indépendante des notes attribuées aux autres critères, de sorte que tous les critères peuvent recevoir la même note ou des notes différentes.</t>
    </r>
  </si>
  <si>
    <t>Échantillonnage</t>
  </si>
  <si>
    <t>Matrice décisionnelle pour le choix de l'outil à utiliser pour l'évaluation de la qualité de l'enregistrement des ménages</t>
  </si>
  <si>
    <r>
      <t xml:space="preserve">Introduction : </t>
    </r>
    <r>
      <rPr>
        <sz val="11"/>
        <color theme="1"/>
        <rFont val="Calibri"/>
        <family val="2"/>
        <scheme val="minor"/>
      </rPr>
      <t>la présente matrice vise à guider le choix de l'outil à utiliser pour réaliser une évaluation de la qualité de l'enregistrement des ménages.</t>
    </r>
  </si>
  <si>
    <t>Les scores les plus élevés dans la colonne bleue sur la droite indiquent les types d'outils recommandés pour votre évaluation de l'enregistrement des ménages.</t>
  </si>
  <si>
    <t>Nécessité d'obtenir des résultats le jour même / le lendemain</t>
  </si>
  <si>
    <t>Importance d'obtenir les résultats de l'évaluation en temps réel ou presque afin d'orienter les décisions relatives au programme (p.ex. afin d'orienter les améliorations de l’enregistrement en cours des ménages ou de corriger les estimations de l’enregistrement des ménages avant la distribution des MII) ; l’attribution de la note cinq signifie que l’obtention rapide des résultats de l’évaluation de l'enregistrement des ménages est une priorité absolue.</t>
  </si>
  <si>
    <t>Montant des fonds disponibles pour l'évaluation de l'enregistrement des ménages ; l’attribution de la note cinq signifie que le budget disponible pour l'évaluation de l'enregistrement des ménages est élevé.</t>
  </si>
  <si>
    <t>Accès à Internet et/ou taux de pénétration des téléphones portables et/ou des smartphones dans la population générale au sein de laquelle l'évaluation de la qualité de l'enregistrement des ménages sera réalisée ; l’attribution de la note cinq signifie que l'accès à Internet / à des téléphones portables / à des smartphones est suffisant ; un taux de pénétration des téléphones portables de 75 % ou plus peut être largement représentatif de la population avec une pondération appropriée et peut être utilisé comme seuil approximatif pour un accès suffisant.</t>
  </si>
  <si>
    <t>Importance de trouver une solution adaptée à un faible taux d'alphabétisation pour évaluer l'enregistrement des ménages ; l’attribution de la note cinq signifie que la mise au point d’une solution adaptée à un faible taux d’alphabétisation est essentielle au succès de l’évaluation de l'enregistrement des ménages.</t>
  </si>
  <si>
    <t>Importance d’obtenir des estimations ponctuelles précises du nombre de ménages recensés et/ou de l'exactitude de leur recensement ; l’attribution de la note cinq signifie que l’obtention d’estimations précises est une priorité absolue.</t>
  </si>
  <si>
    <t>Collecte de données sur smartphone/tablette par le biais d'un logiciel libre (ODK basic, CSPro, Kobo Toolbox, ONA (version gratuite), doForms (version d'essai gratuite), Magpi (version gratuite), MeasureSMS)</t>
  </si>
  <si>
    <t>Collecte de données sur smartphone/tablette par le biais d'un logiciel payant (ODK cloud, Reveal, SurveyCTO, ONA (version payante), doForms (version payante), Akvo Flow, Magpi (version payante))</t>
  </si>
  <si>
    <t>0 - les résultats ne sont pas nécessaires durant l'enregistrement des ménages</t>
  </si>
  <si>
    <t>0 - aucun budget pour le suivi de l'enregistrement des ménages</t>
  </si>
  <si>
    <t>0 - approche adaptée à un faible taux d'alphabétisation non nécessaire</t>
  </si>
  <si>
    <t>0 - estimations ponctuelles précises non nécessaires</t>
  </si>
  <si>
    <r>
      <t xml:space="preserve">1) (Aucun budget, nécessité d'obtenir des résultats rapides) </t>
    </r>
    <r>
      <rPr>
        <sz val="11"/>
        <color theme="1"/>
        <rFont val="Calibri"/>
        <family val="2"/>
        <scheme val="minor"/>
      </rPr>
      <t>Aucun budget n'a été alloué à l'évaluation de la qualité de l'enregistrement des ménages, mais des informations rapides sont nécessaires pour corriger l'enregistrement des ménages / orienter la distribution des MII ; le contexte ne pose pas de problèmes particuliers en ce qui concerne la diffusion des technologies / l'accès aux technologies ou le taux d'alphabétisation.</t>
    </r>
  </si>
  <si>
    <r>
      <t xml:space="preserve">2) (Environnement difficile) </t>
    </r>
    <r>
      <rPr>
        <sz val="11"/>
        <rFont val="Calibri"/>
        <family val="2"/>
        <scheme val="minor"/>
      </rPr>
      <t>Budget alloué à l'évaluation de la qualité de l'enregistrement des ménages dans un environnement difficile pour la distribution de MII en raison du faible taux de pénétration des téléphones portables / de la faible couverture du réseau mobile, ainsi que du faible niveau d'alphabétisation de la main-d'</t>
    </r>
    <r>
      <rPr>
        <sz val="11"/>
        <rFont val="Calibri"/>
        <family val="2"/>
      </rPr>
      <t>œuvre ; il n'est pas nécessaire d'obtenir des résultats rapides, et l'obtention d'estimations ponctuelles précises serait appréciée mais n'est pas une priorité absolue.</t>
    </r>
  </si>
  <si>
    <r>
      <t xml:space="preserve">4) (Contexte présentant peu d'obstacles) </t>
    </r>
    <r>
      <rPr>
        <sz val="11"/>
        <color theme="1"/>
        <rFont val="Calibri"/>
        <family val="2"/>
        <scheme val="minor"/>
      </rPr>
      <t>Budget alloué à l'évaluation de la qualité de l'enregistrement des ménages dans une zone où la couverture mobile est suffisante et la main-d'œuvre bien formée ;</t>
    </r>
    <r>
      <rPr>
        <b/>
        <sz val="11"/>
        <color theme="1"/>
        <rFont val="Calibri"/>
        <family val="2"/>
        <scheme val="minor"/>
      </rPr>
      <t xml:space="preserve"> </t>
    </r>
    <r>
      <rPr>
        <sz val="11"/>
        <color theme="1"/>
        <rFont val="Calibri"/>
        <family val="2"/>
        <scheme val="minor"/>
      </rPr>
      <t>il n'est pas nécessaire d'obtenir des résultats rapides, et l'obtention d'estimations ponctuelles précises serait appréciée mais n'est pas une priorité absolue.</t>
    </r>
  </si>
  <si>
    <t>Une plateforme de collecte de données sur papier est l'outil recommandé dans cette situation.</t>
  </si>
  <si>
    <t>Hypothèses relatives aux "problèmes de diffusion des technologies / d'accès aux technologies" : les outils de collecte de données sur papier avec saisie décentralisée des données et les plateformes gratuites et payantes de collecte de données sur smartphone obtiennent un score plus faible car des coûts supplémentaires s'ajouteront pour qu'ils fonctionnent aussi bien que les outils de collecte de données sur papier avec saisie centralisée des données (p.ex. coûts des points d'accès wifi, achat de téléphones portables ou de smartphones).</t>
  </si>
  <si>
    <t>Hypothèses relatives à la "nécessité d'obtenir des estimations ponctuelles précises" : la précision des estimations ponctuelles est fondée sur la représentativité de l'échantillon de ménages ou de personnes évalué lors de l'évaluation de l'enregistrement des ménages ; les scores obtenus ici supposent l'utilisation d'une méthode appropriée d'échantillonnage stratifié systématique ou aléatoire, ce qui permettrait d'obtenir un échantillon aléatoire en utilisant n'importe quel outil autre que l'auto-entretien téléphonique assisté par ordinateur.</t>
  </si>
  <si>
    <t>Matrice décisionnelle pour le choix de la méthode d'échantillonnage à utiliser pour l'évaluation de la qualité de l'enregistrement des ménages</t>
  </si>
  <si>
    <r>
      <t>Introduction :</t>
    </r>
    <r>
      <rPr>
        <sz val="11"/>
        <color theme="1"/>
        <rFont val="Calibri"/>
        <family val="2"/>
        <scheme val="minor"/>
      </rPr>
      <t xml:space="preserve"> la présente matrice vise à guider le choix de la méthode à utiliser pour réaliser une évaluation de la qualité de l'enregistrement des ménages.</t>
    </r>
  </si>
  <si>
    <t>Les scores les plus élevés dans la colonne bleue sur la droite indiquent les méthodes d'échantillonnage recommandées pour votre évaluation de la qualité de l'enregistrement des ménages.</t>
  </si>
  <si>
    <t xml:space="preserve">Échantillonnage aléatoire simple </t>
  </si>
  <si>
    <t>Échantillonnage d'opportunité (non aléatoire, non axé sur des sous-populations particulières ou sur des caractéristiques données telles que de mauvais résultats lors de précédents enregistrements des ménages)</t>
  </si>
  <si>
    <t>Échantillonnage de groupes faciles d'accès (échantillonnage de sous-populations spécifiques bien définies telles que les cliniques de soins prénataux, les écoles)</t>
  </si>
  <si>
    <t>Échantillonnage ciblé (supervision renforcée)</t>
  </si>
  <si>
    <t>Nécessité d'évaluer l'exhaustivité</t>
  </si>
  <si>
    <t>Nécessité d'évaluer l'exactitude</t>
  </si>
  <si>
    <t>Nécessité d'obtenir les résultats au cours du processus d'enregistrement des ménages</t>
  </si>
  <si>
    <t>0 - il n'est pas nécessaire d'évaluer l'exhaustivité</t>
  </si>
  <si>
    <t>0 - l'exactitude n'est pas importante</t>
  </si>
  <si>
    <t>0 - il n'est pas nécessaire d'obtenir les résultats au cours du processus d'enregistrement des ménages</t>
  </si>
  <si>
    <t>0 - le suivi de l'enregistrement des ménages ne couvre qu'une petite zone géographique</t>
  </si>
  <si>
    <t>0 - un nombre fixe de ménages échantillonnés est acceptable</t>
  </si>
  <si>
    <t>Importance d’évaluer l'exhaustivité de l’enregistrement des ménages (c'est-à-dire la couverture de tous les ménages éligibles) ; l'attribution de la note cinq signifie que l'évaluation de l'exhaustivité de l'enregistrement des ménages est une priorité absolue.</t>
  </si>
  <si>
    <t>Importance d’évaluer l'exactitude de l’enregistrement des ménages (p.ex. recensement correct du nombre d'espaces de couchage / de personnes, nombre correct de MII calculées pour allocation, etc.) ; l'attribution de la note cinq signifie que l'évaluation de l'exactitude de l'enregistrement des ménages est une priorité absolue.</t>
  </si>
  <si>
    <t>Importance d'obtenir les résultats pendant que l'enregistrement des ménages est encore en cours ; l'attribution de la note cinq signifie que l'obtention des résultats avant la fin de l'enregistrement des ménages est une priorité absolue.</t>
  </si>
  <si>
    <t>Montant des fonds disponibles pour l'évaluation de la qualité de l'enregistrement des ménages ; l'attribution de la note cinq signifie que le budget disponible pour l'évaluation de l'enregistrement des ménages est élevé.</t>
  </si>
  <si>
    <t>Importance de pouvoir choisir le nombre de ménages inclus dans l'évaluation de la qualité de l'enregistrement des ménages ; l'attribution de la note cinq signifie que la possibilité de choisir le nombre de ménages inclus dans l'évaluation de l'enregistrement des ménages est une priorité absolue.</t>
  </si>
  <si>
    <t>Importance d'obtenir des estimations ponctuelles précises du nombre de ménages recensés et/ou de l'exactitude de leur recensement ; l'attribution de la note cinq signifie que l'obtention d'estimations ponctuelles de l'exhaustivité et de l'exactitude de l'enregistrement des ménages est une priorité absolue.</t>
  </si>
  <si>
    <t>Importance d'obtenir des intervalles de confiance étroits ou une faible variance dans les estimations de l'exhaustivité ou de l'exactitude de l'enregistrement des ménages (variance ou intervalles susceptibles d'augmenter lors de la comparaison des estimations entre les campagnes ou les zones ou au fil du temps) ; l'attribution de la note cinq signifie que l'obtention d'une précision élevée dans les estimations de l'exhaustivité et de l'exactitude de l'enregistrement des ménages est une priorité absolue.</t>
  </si>
  <si>
    <t>L'échantillonnage aléatoire multi-phases est la méthode recommandée dans cette situation.</t>
  </si>
  <si>
    <t>Les méthodes d'échantillonnage par lots pour l'assurance de qualité sont recommandées dans cette situation.</t>
  </si>
  <si>
    <r>
      <t xml:space="preserve">1) (Aucun budget) </t>
    </r>
    <r>
      <rPr>
        <sz val="11"/>
        <color theme="1"/>
        <rFont val="Calibri"/>
        <family val="2"/>
        <scheme val="minor"/>
      </rPr>
      <t>Aucun budget n'a été alloué à l'évaluation de la qualité de l'enregistrement des ménages, mais des informations rapides sur la couverture sont nécessaires pour orienter les corrections de l'enregistrement des ménages ou la révision du nombre de MII nécessaires avant leur distribution ; le contexte ne pose pas de problèmes particuliers en ce qui concerne la diffusion des technologies / l'accès aux technologies ou le taux d'alphabétisation ; il n'est pas nécessaire de couvrir une vaste zone géographique ou de bénéficier de flexibilité quant au nombre de ménages inclus; l'exactitude et la précision des estimations sont essentielles, et tant l'exhaustivité que l'exactitude de l'enregistrement des ménages doivent être évaluées.</t>
    </r>
  </si>
  <si>
    <r>
      <t xml:space="preserve">2) (Environnement difficile) </t>
    </r>
    <r>
      <rPr>
        <sz val="11"/>
        <color theme="1"/>
        <rFont val="Calibri"/>
        <family val="2"/>
        <scheme val="minor"/>
      </rPr>
      <t>Budget alloué à l'évaluation de la qualité de l'enregistrement des ménages lors de la première campagne dans un environnement difficile pour la distribution de MII en raison du faible taux de pénétration des téléphones portables / de la faible couverture du réseau mobile, du faible niveau d'alphabétisation de la main-d'œuvre et de la nécessité de couvrir une vaste zone ; il n'est pas nécessaire d'obtenir des résultats rapides, ni de bénéficier de flexibilité quant au nombre de ménages inclus ; l'obtention d'estimations ponctuelles exactes et précises serait appréciée mais n'est pas une priorité absolue, et tant l'exhaustivité que l'exactitude de l'enregistrement des ménages doivent être évaluées.</t>
    </r>
  </si>
  <si>
    <r>
      <t xml:space="preserve">4) (Contexte présentant peu d'obstacles) </t>
    </r>
    <r>
      <rPr>
        <sz val="11"/>
        <color theme="1"/>
        <rFont val="Calibri"/>
        <family val="2"/>
        <scheme val="minor"/>
      </rPr>
      <t>Budget alloué à l'évaluation de l'exhaustivité et de l'exactitude de l'enregistrement des ménages ; il n'est pas nécessaire de couvrir une vaste zone géographique ou de bénéficier de flexibilité quant au nombre de ménages inclus ; l'obtention d'estimations exactes et précises serait appréciée mais n'est pas une priorité absolue.</t>
    </r>
  </si>
  <si>
    <t>Un (1) point a été soustrait du score total de l'échantillonnage aléatoire simple et de l'échantillonnage d'opportunité pour refléter le fait que ces méthodes ne sont pas recommandées, même lorsque les conditions sont idéales pour mener une évaluation de l'enregistrement des ménages et qu'aucune méthode n'est recommandée plutôt qu'une autre.</t>
  </si>
  <si>
    <t>Hypothèses relatives à la "nécessité d'évaluer l'exhaustivité" et à la "nécessité d'évaluer l'exactitude" : ces critères visent à distinguer les méthodes recommandées pour évaluer l'exhaustivité mais pas l'exactitude, telles que la composition aléatoire et l'échantillonnage de groupes faciles d'accès, et les méthodes recommandées pour évaluer à la fois l'exhaustivité et l'exactitude, telles que l'échantillonnage selon un pourcentage fixe, l'échantillonnage aléatoire multi-phases et les méthodes d'échantillonnage par lots pour l'assurance de qualité.</t>
  </si>
  <si>
    <t>Hypothèses relatives à la "nécessité de couvrir une vaste zone géographique" : suppose qu'une plus grande population doit être évaluée ; si l'enregistrement des ménages évalué couvrait un nombre plus faible de ménages/personnes, l'échantillonnage aléatoire simple et l'échantillonnage selon un pourcentage fixe peuvent être plus efficaces pour couvrir une vaste zone géographique (p.ex. dans les cas où la densité de population est faible) que ce qui est supposé ici.</t>
  </si>
  <si>
    <t>0 - il n'est pas nécessaire d'obtenir des estimations ponctuelles précises</t>
  </si>
  <si>
    <t>0 - il n'est pas nécessaire d'obtenir une précision élevée</t>
  </si>
  <si>
    <t>Nécessité d'obtenir les résultats le jour même / le lendemain</t>
  </si>
  <si>
    <t>Importance de couvrir une vaste zone géographique (susceptible d'être plus importante à mesure que la zone géographique couverte par l'enregistrement des ménages évalué augmente).</t>
  </si>
  <si>
    <r>
      <t xml:space="preserve">3) (Nécessité d'obtenir des estimations ponctuelles précises) </t>
    </r>
    <r>
      <rPr>
        <sz val="11"/>
        <color theme="1"/>
        <rFont val="Calibri"/>
        <family val="2"/>
        <scheme val="minor"/>
      </rPr>
      <t>Budget alloué à l'évaluation de la qualité de l'enregistrement des ménages, dont une priorité absolue est l'obtention d'estimations ponctuelles précises de l'exhaustivité et de l'exactitude de l'enregistrement des ménages ; le contexte ne pose pas de problèmes particuliers en ce qui concerne la diffusion des technologies / l'accès aux technologies ou le taux d'alphabétisation.</t>
    </r>
  </si>
  <si>
    <t>Hypothèses relatives à la "taille du budget" : les scores reflètent le budget estimé nécessaire pour obtenir un échantillon représentatif à l'aide de chaque méthode.</t>
  </si>
  <si>
    <t>Hypothèses relatives à la "nécessité d'obtenir les résultats de l'évaluation durant l'enregistrement des ménages" : les scores reflètent la rapidité escomptée des résultats de l'évaluation si chaque méthode est employée comme prévu et qu'aucun événement spécial imprévu (catastrophe naturelle, problème technologique) susceptible d'avoir un impact direct sur la rapidité des résultats ne se produit.</t>
  </si>
  <si>
    <r>
      <rPr>
        <b/>
        <sz val="11"/>
        <rFont val="Calibri"/>
        <family val="2"/>
        <scheme val="minor"/>
      </rPr>
      <t xml:space="preserve">3) (Estimations ponctuelles précises non nécessaires, fonds disponibles) </t>
    </r>
    <r>
      <rPr>
        <sz val="11"/>
        <rFont val="Calibri"/>
        <family val="2"/>
        <scheme val="minor"/>
      </rPr>
      <t>Des fonds ont été alloués à l'évaluation de la qualité de l'enregistrement des ménages, dont la priorité est de corriger l'enregistrement des ménages plutôt que d'obtenir des estimations ponctuelles exactes/précises ; le contexte ne pose pas de problèmes particuliers en ce qui concerne la diffusion des technologies / l'accès aux technologies, le niveau d'alphabétisation de la main-d'œuvre ou la nécessité de couvrir une vaste zone géographique, et il n'est pas nécessaire d'obtenir des résultats rapides.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</si>
</sst>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rgb="FF3F3F76"/>
      <name val="Calibri"/>
      <family val="2"/>
      <scheme val="minor"/>
    </font>
    <font>
      <sz val="11"/>
      <color theme="0" tint="-0.34998626667073579"/>
      <name val="Calibri"/>
      <family val="2"/>
      <scheme val="minor"/>
    </font>
    <font>
      <b/>
      <sz val="11"/>
      <color theme="9" tint="-0.249977111117893"/>
      <name val="Calibri"/>
      <family val="2"/>
      <scheme val="minor"/>
    </font>
    <font>
      <sz val="11"/>
      <color theme="7" tint="0.79998168889431442"/>
      <name val="Calibri"/>
      <family val="2"/>
      <scheme val="minor"/>
    </font>
    <font>
      <sz val="11"/>
      <color rgb="FFFF0000"/>
      <name val="Calibri"/>
      <family val="2"/>
      <scheme val="minor"/>
    </font>
    <font>
      <sz val="11"/>
      <name val="Calibri"/>
      <family val="2"/>
      <scheme val="minor"/>
    </font>
    <font>
      <b/>
      <sz val="11"/>
      <name val="Calibri"/>
      <family val="2"/>
      <scheme val="minor"/>
    </font>
    <font>
      <sz val="11"/>
      <color theme="1"/>
      <name val="Calibri"/>
      <family val="2"/>
    </font>
    <font>
      <sz val="11"/>
      <name val="Calibri"/>
      <family val="2"/>
    </font>
    <font>
      <sz val="11"/>
      <color theme="5" tint="0.79998168889431442"/>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CC99"/>
      </patternFill>
    </fill>
  </fills>
  <borders count="10">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7" borderId="4" applyNumberFormat="0" applyAlignment="0" applyProtection="0"/>
  </cellStyleXfs>
  <cellXfs count="56">
    <xf numFmtId="0" fontId="0" fillId="0" borderId="0" xfId="0"/>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0" xfId="0" applyAlignment="1" applyProtection="1">
      <alignment vertical="center" wrapText="1"/>
      <protection locked="0"/>
    </xf>
    <xf numFmtId="0" fontId="0" fillId="2" borderId="2" xfId="0"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1" fillId="0" borderId="0" xfId="0" applyFont="1" applyAlignment="1" applyProtection="1">
      <alignment vertical="center"/>
      <protection locked="0"/>
    </xf>
    <xf numFmtId="0" fontId="0" fillId="0" borderId="0" xfId="0" applyAlignment="1" applyProtection="1">
      <alignment vertical="center"/>
      <protection locked="0"/>
    </xf>
    <xf numFmtId="14" fontId="0" fillId="0" borderId="0" xfId="0" applyNumberFormat="1" applyAlignment="1" applyProtection="1">
      <alignment horizontal="left" vertical="center"/>
      <protection locked="0"/>
    </xf>
    <xf numFmtId="14" fontId="1" fillId="0" borderId="0" xfId="0" applyNumberFormat="1" applyFont="1" applyAlignment="1" applyProtection="1">
      <alignment horizontal="left" vertical="center"/>
      <protection locked="0"/>
    </xf>
    <xf numFmtId="0" fontId="1" fillId="4" borderId="0" xfId="0" applyFont="1" applyFill="1" applyAlignment="1" applyProtection="1">
      <alignment vertical="center"/>
      <protection locked="0"/>
    </xf>
    <xf numFmtId="0" fontId="2" fillId="4" borderId="4" xfId="1" applyFill="1" applyAlignment="1" applyProtection="1">
      <alignment vertical="center"/>
      <protection locked="0"/>
    </xf>
    <xf numFmtId="0" fontId="0" fillId="0" borderId="1" xfId="0" applyBorder="1" applyAlignment="1" applyProtection="1">
      <alignment vertical="center"/>
      <protection locked="0"/>
    </xf>
    <xf numFmtId="0" fontId="0" fillId="2" borderId="0" xfId="0" applyFill="1" applyAlignment="1" applyProtection="1">
      <alignment vertical="center"/>
      <protection locked="0"/>
    </xf>
    <xf numFmtId="0" fontId="0" fillId="2" borderId="0" xfId="0" applyFill="1" applyAlignment="1" applyProtection="1">
      <alignment vertical="center" wrapText="1"/>
    </xf>
    <xf numFmtId="0" fontId="5" fillId="2" borderId="0" xfId="0" applyFont="1" applyFill="1" applyAlignment="1" applyProtection="1">
      <alignment vertical="center"/>
    </xf>
    <xf numFmtId="0" fontId="0" fillId="2" borderId="1" xfId="0" applyFill="1" applyBorder="1" applyAlignment="1" applyProtection="1">
      <alignment vertical="center"/>
    </xf>
    <xf numFmtId="0" fontId="0" fillId="0" borderId="0" xfId="0" applyAlignment="1" applyProtection="1">
      <alignment vertical="center" wrapText="1"/>
    </xf>
    <xf numFmtId="0" fontId="3" fillId="0" borderId="0" xfId="0" applyFont="1" applyAlignment="1" applyProtection="1">
      <alignment vertical="center"/>
    </xf>
    <xf numFmtId="0" fontId="0" fillId="5" borderId="1" xfId="0" applyFill="1" applyBorder="1" applyAlignment="1" applyProtection="1">
      <alignment vertical="center"/>
    </xf>
    <xf numFmtId="0" fontId="3" fillId="2" borderId="0" xfId="0" applyFont="1" applyFill="1" applyAlignment="1" applyProtection="1">
      <alignment vertical="center"/>
    </xf>
    <xf numFmtId="0" fontId="0" fillId="2" borderId="0" xfId="0" applyFill="1" applyAlignment="1" applyProtection="1">
      <alignment vertical="center"/>
    </xf>
    <xf numFmtId="0" fontId="0" fillId="0" borderId="0" xfId="0" applyAlignme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0" fillId="0" borderId="7"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9" xfId="0" applyBorder="1" applyAlignment="1" applyProtection="1">
      <alignment vertical="center" wrapText="1"/>
      <protection locked="0"/>
    </xf>
    <xf numFmtId="0" fontId="0" fillId="2" borderId="0" xfId="0" applyFont="1" applyFill="1" applyAlignment="1" applyProtection="1">
      <alignment vertical="center"/>
      <protection locked="0"/>
    </xf>
    <xf numFmtId="0" fontId="0" fillId="3" borderId="2" xfId="0" applyFill="1" applyBorder="1" applyAlignment="1" applyProtection="1">
      <alignment vertical="center" wrapText="1"/>
      <protection locked="0"/>
    </xf>
    <xf numFmtId="0" fontId="0" fillId="0" borderId="1" xfId="0" applyFill="1" applyBorder="1" applyAlignment="1" applyProtection="1">
      <alignment vertical="center"/>
      <protection locked="0"/>
    </xf>
    <xf numFmtId="0" fontId="0" fillId="3" borderId="0" xfId="0" applyFill="1" applyAlignment="1" applyProtection="1">
      <alignment vertical="center"/>
      <protection locked="0"/>
    </xf>
    <xf numFmtId="0" fontId="0" fillId="0" borderId="0" xfId="0" applyFill="1" applyAlignment="1" applyProtection="1">
      <alignment vertical="center"/>
      <protection locked="0"/>
    </xf>
    <xf numFmtId="0" fontId="0" fillId="3" borderId="1" xfId="0" applyFill="1" applyBorder="1" applyAlignment="1" applyProtection="1">
      <alignment vertical="center"/>
    </xf>
    <xf numFmtId="0" fontId="3" fillId="0" borderId="0" xfId="0" applyFont="1" applyFill="1" applyAlignment="1" applyProtection="1">
      <alignment vertical="center"/>
    </xf>
    <xf numFmtId="0" fontId="0" fillId="6" borderId="1" xfId="0" applyFill="1" applyBorder="1" applyAlignment="1" applyProtection="1">
      <alignment vertical="center"/>
    </xf>
    <xf numFmtId="0" fontId="0" fillId="0" borderId="0" xfId="0" applyFill="1" applyAlignment="1" applyProtection="1">
      <alignment vertical="center" wrapText="1"/>
    </xf>
    <xf numFmtId="0" fontId="0" fillId="3" borderId="0" xfId="0" applyFill="1" applyAlignment="1" applyProtection="1">
      <alignment vertical="center"/>
    </xf>
    <xf numFmtId="0" fontId="0" fillId="0" borderId="9" xfId="0" applyFill="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8" fillId="0" borderId="0" xfId="0" applyFont="1" applyAlignment="1" applyProtection="1">
      <alignment vertical="center" wrapText="1"/>
    </xf>
    <xf numFmtId="0" fontId="7" fillId="0" borderId="0" xfId="0" applyFont="1" applyAlignment="1" applyProtection="1">
      <alignment vertical="center"/>
    </xf>
    <xf numFmtId="14" fontId="7" fillId="0" borderId="0" xfId="0" applyNumberFormat="1" applyFont="1" applyAlignment="1" applyProtection="1">
      <alignment horizontal="left" vertical="center"/>
      <protection locked="0"/>
    </xf>
    <xf numFmtId="0" fontId="11" fillId="3" borderId="0" xfId="0" applyFont="1" applyFill="1" applyAlignment="1" applyProtection="1">
      <alignment vertical="center"/>
    </xf>
    <xf numFmtId="0" fontId="0" fillId="3" borderId="0" xfId="0" applyFill="1" applyAlignment="1" applyProtection="1">
      <alignment wrapText="1"/>
    </xf>
    <xf numFmtId="0" fontId="3" fillId="3" borderId="0" xfId="0" applyFont="1" applyFill="1" applyProtection="1"/>
    <xf numFmtId="0" fontId="0" fillId="3" borderId="0" xfId="0" applyFill="1" applyBorder="1" applyProtection="1"/>
    <xf numFmtId="0" fontId="0" fillId="0" borderId="0" xfId="0" applyProtection="1"/>
    <xf numFmtId="0" fontId="0" fillId="0" borderId="0" xfId="0" applyProtection="1">
      <protection locked="0"/>
    </xf>
    <xf numFmtId="0" fontId="7" fillId="0" borderId="0" xfId="0" applyFont="1" applyAlignment="1" applyProtection="1">
      <alignment vertical="center" wrapText="1"/>
    </xf>
    <xf numFmtId="0" fontId="1" fillId="0" borderId="0" xfId="0" applyFont="1" applyFill="1" applyAlignment="1" applyProtection="1">
      <alignment vertical="center" wrapText="1"/>
    </xf>
    <xf numFmtId="0" fontId="1" fillId="0" borderId="2" xfId="0" applyFont="1" applyBorder="1" applyAlignment="1" applyProtection="1">
      <alignment vertical="center" wrapText="1"/>
      <protection locked="0"/>
    </xf>
  </cellXfs>
  <cellStyles count="2">
    <cellStyle name="Input" xfId="1" builtinId="20"/>
    <cellStyle name="Normal" xfId="0" builtinId="0"/>
  </cellStyles>
  <dxfs count="0"/>
  <tableStyles count="0" defaultTableStyle="TableStyleMedium2" defaultPivotStyle="PivotStyleLight16"/>
  <colors>
    <mruColors>
      <color rgb="FF9999FF"/>
      <color rgb="FF66FFFF"/>
      <color rgb="FFFF6600"/>
      <color rgb="FF00FF00"/>
      <color rgb="FFFF99FF"/>
      <color rgb="FFE6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opLeftCell="A25" zoomScale="125" zoomScaleNormal="125" workbookViewId="0">
      <selection activeCell="A29" sqref="A29"/>
    </sheetView>
  </sheetViews>
  <sheetFormatPr defaultColWidth="8.85546875" defaultRowHeight="15" x14ac:dyDescent="0.25"/>
  <cols>
    <col min="1" max="1" width="68.42578125" style="9" customWidth="1"/>
    <col min="2" max="2" width="10.7109375" style="9" customWidth="1"/>
    <col min="3" max="3" width="10.42578125" style="9" customWidth="1"/>
    <col min="4" max="4" width="11.7109375" style="9" customWidth="1"/>
    <col min="5" max="6" width="10.85546875" style="9" customWidth="1"/>
    <col min="7" max="7" width="7.28515625" style="9" customWidth="1"/>
    <col min="8" max="8" width="8.85546875" style="9"/>
    <col min="9" max="9" width="20.7109375" style="9" customWidth="1"/>
    <col min="10" max="10" width="2.85546875" style="9" customWidth="1"/>
    <col min="11" max="11" width="96.7109375" style="9" customWidth="1"/>
    <col min="12" max="16384" width="8.85546875" style="9"/>
  </cols>
  <sheetData>
    <row r="1" spans="1:11" x14ac:dyDescent="0.25">
      <c r="A1" s="8" t="s">
        <v>67</v>
      </c>
    </row>
    <row r="2" spans="1:11" x14ac:dyDescent="0.25">
      <c r="A2" s="28"/>
    </row>
    <row r="3" spans="1:11" x14ac:dyDescent="0.25">
      <c r="A3" s="46">
        <v>44367</v>
      </c>
    </row>
    <row r="4" spans="1:11" x14ac:dyDescent="0.25">
      <c r="A4" s="11" t="s">
        <v>68</v>
      </c>
    </row>
    <row r="5" spans="1:11" x14ac:dyDescent="0.25">
      <c r="A5" s="10" t="s">
        <v>24</v>
      </c>
    </row>
    <row r="6" spans="1:11" x14ac:dyDescent="0.25">
      <c r="A6" s="10" t="s">
        <v>25</v>
      </c>
    </row>
    <row r="7" spans="1:11" x14ac:dyDescent="0.25">
      <c r="A7" s="9" t="s">
        <v>60</v>
      </c>
    </row>
    <row r="8" spans="1:11" x14ac:dyDescent="0.25">
      <c r="A8" s="9" t="s">
        <v>69</v>
      </c>
    </row>
    <row r="9" spans="1:11" x14ac:dyDescent="0.25">
      <c r="A9" s="9" t="s">
        <v>26</v>
      </c>
    </row>
    <row r="10" spans="1:11" ht="30" customHeight="1" thickBot="1" x14ac:dyDescent="0.3"/>
    <row r="11" spans="1:11" s="3" customFormat="1" ht="120.75" thickBot="1" x14ac:dyDescent="0.3">
      <c r="A11" s="6" t="s">
        <v>27</v>
      </c>
      <c r="B11" s="29" t="s">
        <v>70</v>
      </c>
      <c r="C11" s="30" t="s">
        <v>33</v>
      </c>
      <c r="D11" s="43" t="s">
        <v>34</v>
      </c>
      <c r="E11" s="30" t="s">
        <v>35</v>
      </c>
      <c r="F11" s="30" t="s">
        <v>36</v>
      </c>
      <c r="G11" s="5" t="s">
        <v>32</v>
      </c>
      <c r="I11" s="7" t="s">
        <v>27</v>
      </c>
      <c r="J11" s="4"/>
      <c r="K11" s="1" t="s">
        <v>30</v>
      </c>
    </row>
    <row r="12" spans="1:11" ht="75" x14ac:dyDescent="0.25">
      <c r="A12" s="12" t="s">
        <v>61</v>
      </c>
      <c r="B12" s="13" t="s">
        <v>78</v>
      </c>
      <c r="C12" s="13" t="s">
        <v>79</v>
      </c>
      <c r="D12" s="13" t="s">
        <v>31</v>
      </c>
      <c r="E12" s="13" t="s">
        <v>80</v>
      </c>
      <c r="F12" s="13" t="s">
        <v>81</v>
      </c>
      <c r="G12" s="14"/>
      <c r="I12" s="1" t="s">
        <v>120</v>
      </c>
      <c r="J12" s="15"/>
      <c r="K12" s="31" t="s">
        <v>71</v>
      </c>
    </row>
    <row r="13" spans="1:11" ht="30" x14ac:dyDescent="0.25">
      <c r="A13" s="16" t="s">
        <v>58</v>
      </c>
      <c r="B13" s="17" t="str">
        <f>LEFT(B12,1)</f>
        <v>0</v>
      </c>
      <c r="C13" s="17">
        <f>5-(LEFT(C12,1))</f>
        <v>5</v>
      </c>
      <c r="D13" s="17" t="str">
        <f>(LEFT(D12,1))</f>
        <v>0</v>
      </c>
      <c r="E13" s="17" t="str">
        <f t="shared" ref="E13:F13" si="0">LEFT(E12,1)</f>
        <v>0</v>
      </c>
      <c r="F13" s="17" t="str">
        <f t="shared" si="0"/>
        <v>0</v>
      </c>
      <c r="G13" s="18"/>
      <c r="I13" s="7" t="s">
        <v>33</v>
      </c>
      <c r="J13" s="15"/>
      <c r="K13" s="31" t="s">
        <v>72</v>
      </c>
    </row>
    <row r="14" spans="1:11" ht="76.5" customHeight="1" x14ac:dyDescent="0.25">
      <c r="A14" s="19" t="s">
        <v>51</v>
      </c>
      <c r="B14" s="20">
        <v>3</v>
      </c>
      <c r="C14" s="20">
        <v>2</v>
      </c>
      <c r="D14" s="20">
        <v>4</v>
      </c>
      <c r="E14" s="20">
        <v>1.5</v>
      </c>
      <c r="F14" s="20">
        <v>5</v>
      </c>
      <c r="G14" s="21">
        <f>ROUNDUP((($B$13*B14)+($C$13*C14)+((5-$D$13)*D14)+($E$13*E14)+($F$13*F14)),0)</f>
        <v>30</v>
      </c>
      <c r="I14" s="1" t="s">
        <v>34</v>
      </c>
      <c r="J14" s="15"/>
      <c r="K14" s="31" t="s">
        <v>73</v>
      </c>
    </row>
    <row r="15" spans="1:11" ht="60" x14ac:dyDescent="0.25">
      <c r="A15" s="19" t="s">
        <v>52</v>
      </c>
      <c r="B15" s="20">
        <v>1</v>
      </c>
      <c r="C15" s="20">
        <v>2</v>
      </c>
      <c r="D15" s="20">
        <v>5</v>
      </c>
      <c r="E15" s="20">
        <v>1.5</v>
      </c>
      <c r="F15" s="20">
        <v>5</v>
      </c>
      <c r="G15" s="21">
        <f>ROUNDUP((($B$13*B15)+($C$13*C15)+((5-$D$13)*D15)+($E$13*E15)+($F$13*F15)),0)</f>
        <v>35</v>
      </c>
      <c r="I15" s="1" t="s">
        <v>35</v>
      </c>
      <c r="J15" s="15"/>
      <c r="K15" s="31" t="s">
        <v>74</v>
      </c>
    </row>
    <row r="16" spans="1:11" ht="45" x14ac:dyDescent="0.25">
      <c r="A16" s="16" t="s">
        <v>59</v>
      </c>
      <c r="B16" s="22"/>
      <c r="C16" s="22"/>
      <c r="D16" s="22"/>
      <c r="E16" s="22"/>
      <c r="F16" s="22"/>
      <c r="G16" s="18"/>
      <c r="I16" s="1" t="s">
        <v>36</v>
      </c>
      <c r="J16" s="32"/>
      <c r="K16" s="7" t="s">
        <v>75</v>
      </c>
    </row>
    <row r="17" spans="1:7" ht="26.45" customHeight="1" x14ac:dyDescent="0.25">
      <c r="A17" s="19" t="s">
        <v>54</v>
      </c>
      <c r="B17" s="20">
        <v>5</v>
      </c>
      <c r="C17" s="20">
        <v>5</v>
      </c>
      <c r="D17" s="20">
        <v>1</v>
      </c>
      <c r="E17" s="20">
        <v>5</v>
      </c>
      <c r="F17" s="20">
        <v>1</v>
      </c>
      <c r="G17" s="21">
        <f t="shared" ref="G17:G19" si="1">ROUNDUP((($B$13*B17)+($C$13*C17)+($D$13*D17)+($E$13*E17)+($F$13*F17)),0)</f>
        <v>25</v>
      </c>
    </row>
    <row r="18" spans="1:7" ht="45" x14ac:dyDescent="0.25">
      <c r="A18" s="19" t="s">
        <v>76</v>
      </c>
      <c r="B18" s="20">
        <v>4</v>
      </c>
      <c r="C18" s="20">
        <v>2</v>
      </c>
      <c r="D18" s="20">
        <v>4</v>
      </c>
      <c r="E18" s="20">
        <v>3.5</v>
      </c>
      <c r="F18" s="20">
        <v>5</v>
      </c>
      <c r="G18" s="21">
        <f t="shared" si="1"/>
        <v>10</v>
      </c>
    </row>
    <row r="19" spans="1:7" ht="45" x14ac:dyDescent="0.25">
      <c r="A19" s="19" t="s">
        <v>77</v>
      </c>
      <c r="B19" s="20">
        <v>4</v>
      </c>
      <c r="C19" s="20">
        <v>0</v>
      </c>
      <c r="D19" s="20">
        <v>4</v>
      </c>
      <c r="E19" s="20">
        <v>3.5</v>
      </c>
      <c r="F19" s="20">
        <v>5</v>
      </c>
      <c r="G19" s="21">
        <f t="shared" si="1"/>
        <v>0</v>
      </c>
    </row>
    <row r="20" spans="1:7" ht="14.1" customHeight="1" x14ac:dyDescent="0.25">
      <c r="A20" s="16"/>
      <c r="B20" s="23"/>
      <c r="C20" s="23"/>
      <c r="D20" s="23"/>
      <c r="E20" s="23"/>
      <c r="F20" s="23"/>
      <c r="G20" s="18"/>
    </row>
    <row r="21" spans="1:7" x14ac:dyDescent="0.25">
      <c r="A21" s="19"/>
      <c r="B21" s="24"/>
      <c r="C21" s="24"/>
      <c r="D21" s="24"/>
      <c r="E21" s="24"/>
      <c r="F21" s="24"/>
      <c r="G21" s="24"/>
    </row>
    <row r="22" spans="1:7" x14ac:dyDescent="0.25">
      <c r="A22" s="25" t="s">
        <v>45</v>
      </c>
      <c r="B22" s="26" t="s">
        <v>46</v>
      </c>
      <c r="C22" s="24"/>
      <c r="D22" s="24"/>
      <c r="E22" s="24"/>
      <c r="F22" s="24"/>
      <c r="G22" s="26" t="s">
        <v>47</v>
      </c>
    </row>
    <row r="23" spans="1:7" ht="105" x14ac:dyDescent="0.25">
      <c r="A23" s="25" t="s">
        <v>82</v>
      </c>
      <c r="B23" s="24">
        <v>5</v>
      </c>
      <c r="C23" s="24">
        <v>0</v>
      </c>
      <c r="D23" s="24">
        <v>5</v>
      </c>
      <c r="E23" s="24">
        <v>0</v>
      </c>
      <c r="F23" s="24">
        <v>5</v>
      </c>
      <c r="G23" s="24" t="s">
        <v>48</v>
      </c>
    </row>
    <row r="24" spans="1:7" ht="105" x14ac:dyDescent="0.25">
      <c r="A24" s="44" t="s">
        <v>83</v>
      </c>
      <c r="B24" s="24">
        <v>0</v>
      </c>
      <c r="C24" s="24">
        <v>5</v>
      </c>
      <c r="D24" s="24">
        <v>0</v>
      </c>
      <c r="E24" s="24">
        <v>5</v>
      </c>
      <c r="F24" s="24">
        <v>2</v>
      </c>
      <c r="G24" s="45" t="s">
        <v>85</v>
      </c>
    </row>
    <row r="25" spans="1:7" ht="105" x14ac:dyDescent="0.25">
      <c r="A25" s="25" t="s">
        <v>122</v>
      </c>
      <c r="B25" s="24">
        <v>0</v>
      </c>
      <c r="C25" s="24">
        <v>5</v>
      </c>
      <c r="D25" s="24">
        <v>5</v>
      </c>
      <c r="E25" s="24">
        <v>0</v>
      </c>
      <c r="F25" s="24">
        <v>5</v>
      </c>
      <c r="G25" s="24" t="s">
        <v>49</v>
      </c>
    </row>
    <row r="26" spans="1:7" ht="90" x14ac:dyDescent="0.25">
      <c r="A26" s="25" t="s">
        <v>84</v>
      </c>
      <c r="B26" s="24">
        <v>0</v>
      </c>
      <c r="C26" s="24">
        <v>5</v>
      </c>
      <c r="D26" s="24">
        <v>5</v>
      </c>
      <c r="E26" s="24">
        <v>0</v>
      </c>
      <c r="F26" s="24">
        <v>0</v>
      </c>
      <c r="G26" s="24" t="s">
        <v>50</v>
      </c>
    </row>
    <row r="27" spans="1:7" x14ac:dyDescent="0.25">
      <c r="A27" s="27"/>
    </row>
    <row r="28" spans="1:7" x14ac:dyDescent="0.25">
      <c r="A28" s="27" t="s">
        <v>62</v>
      </c>
    </row>
    <row r="29" spans="1:7" ht="66" customHeight="1" x14ac:dyDescent="0.25">
      <c r="A29" s="3" t="s">
        <v>63</v>
      </c>
    </row>
    <row r="30" spans="1:7" ht="150" x14ac:dyDescent="0.25">
      <c r="A30" s="3" t="s">
        <v>64</v>
      </c>
    </row>
    <row r="31" spans="1:7" ht="120" x14ac:dyDescent="0.25">
      <c r="A31" s="3" t="s">
        <v>86</v>
      </c>
    </row>
    <row r="32" spans="1:7" ht="105" x14ac:dyDescent="0.25">
      <c r="A32" s="3" t="s">
        <v>53</v>
      </c>
    </row>
    <row r="33" spans="1:1" ht="120" x14ac:dyDescent="0.25">
      <c r="A33" s="3" t="s">
        <v>87</v>
      </c>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sheetData>
  <sheetProtection selectLockedCells="1"/>
  <pageMargins left="0.7" right="0.7" top="0.75" bottom="0.75" header="0.3" footer="0.3"/>
  <pageSetup paperSize="9" orientation="portrait" r:id="rId1"/>
  <headerFooter>
    <oddFooter>&amp;L&amp;1#&amp;"Calibri"&amp;10&amp;K000000Public</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6177CF9D-38B1-6F4A-9E51-50BC89EA5F17}">
          <x14:formula1>
            <xm:f>Lists!$C$1:$C$6</xm:f>
          </x14:formula1>
          <xm:sqref>B12</xm:sqref>
        </x14:dataValidation>
        <x14:dataValidation type="list" allowBlank="1" showInputMessage="1" showErrorMessage="1" xr:uid="{4A60AF5E-3717-3C47-B03A-0D50DFE8CD06}">
          <x14:formula1>
            <xm:f>Lists!$E$1:$E$6</xm:f>
          </x14:formula1>
          <xm:sqref>C12</xm:sqref>
        </x14:dataValidation>
        <x14:dataValidation type="list" allowBlank="1" showInputMessage="1" showErrorMessage="1" xr:uid="{3C858759-F631-D047-8557-6F222BE9C19C}">
          <x14:formula1>
            <xm:f>Lists!$B$9:$B$14</xm:f>
          </x14:formula1>
          <xm:sqref>E12</xm:sqref>
        </x14:dataValidation>
        <x14:dataValidation type="list" allowBlank="1" showInputMessage="1" showErrorMessage="1" xr:uid="{BAA64A06-B0F5-3646-81BC-1F0F289FA0A1}">
          <x14:formula1>
            <xm:f>Lists!$G$1:$G$6</xm:f>
          </x14:formula1>
          <xm:sqref>F12</xm:sqref>
        </x14:dataValidation>
        <x14:dataValidation type="list" allowBlank="1" showInputMessage="1" showErrorMessage="1" xr:uid="{FE3A1AC2-914C-4243-AA0B-312DCE957BAE}">
          <x14:formula1>
            <xm:f>Lists!$A$9:$A$14</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1"/>
  <sheetViews>
    <sheetView tabSelected="1" topLeftCell="A33" zoomScale="110" zoomScaleNormal="110" workbookViewId="0">
      <selection activeCell="B39" sqref="B39"/>
    </sheetView>
  </sheetViews>
  <sheetFormatPr defaultColWidth="8.85546875" defaultRowHeight="15" x14ac:dyDescent="0.25"/>
  <cols>
    <col min="1" max="1" width="71.42578125" style="9" customWidth="1"/>
    <col min="2" max="2" width="13.140625" style="9" customWidth="1"/>
    <col min="3" max="3" width="12.140625" style="9" customWidth="1"/>
    <col min="4" max="4" width="10.7109375" style="9" customWidth="1"/>
    <col min="5" max="5" width="12.5703125" style="9" customWidth="1"/>
    <col min="6" max="6" width="10.85546875" style="9" customWidth="1"/>
    <col min="7" max="7" width="11.7109375" style="9" customWidth="1"/>
    <col min="8" max="8" width="12.42578125" style="9" customWidth="1"/>
    <col min="9" max="9" width="9.85546875" style="9" customWidth="1"/>
    <col min="10" max="11" width="8.85546875" style="9"/>
    <col min="12" max="12" width="20.85546875" style="9" customWidth="1"/>
    <col min="13" max="13" width="2.42578125" style="9" customWidth="1"/>
    <col min="14" max="14" width="88.28515625" style="9" customWidth="1"/>
    <col min="15" max="16384" width="8.85546875" style="9"/>
  </cols>
  <sheetData>
    <row r="1" spans="1:27" x14ac:dyDescent="0.25">
      <c r="A1" s="8" t="s">
        <v>88</v>
      </c>
    </row>
    <row r="3" spans="1:27" x14ac:dyDescent="0.25">
      <c r="A3" s="46">
        <v>44367</v>
      </c>
    </row>
    <row r="4" spans="1:27" x14ac:dyDescent="0.25">
      <c r="A4" s="11" t="s">
        <v>89</v>
      </c>
    </row>
    <row r="5" spans="1:27" x14ac:dyDescent="0.25">
      <c r="A5" s="10" t="s">
        <v>28</v>
      </c>
    </row>
    <row r="6" spans="1:27" x14ac:dyDescent="0.25">
      <c r="A6" s="10" t="s">
        <v>29</v>
      </c>
    </row>
    <row r="7" spans="1:27" x14ac:dyDescent="0.25">
      <c r="A7" s="9" t="s">
        <v>65</v>
      </c>
    </row>
    <row r="8" spans="1:27" x14ac:dyDescent="0.25">
      <c r="A8" s="9" t="s">
        <v>90</v>
      </c>
    </row>
    <row r="9" spans="1:27" x14ac:dyDescent="0.25">
      <c r="A9" s="9" t="s">
        <v>26</v>
      </c>
    </row>
    <row r="10" spans="1:27" ht="30.95" customHeight="1" x14ac:dyDescent="0.25"/>
    <row r="11" spans="1:27" s="3" customFormat="1" ht="150" x14ac:dyDescent="0.25">
      <c r="A11" s="55" t="s">
        <v>27</v>
      </c>
      <c r="B11" s="30" t="s">
        <v>95</v>
      </c>
      <c r="C11" s="30" t="s">
        <v>96</v>
      </c>
      <c r="D11" s="30" t="s">
        <v>97</v>
      </c>
      <c r="E11" s="30" t="s">
        <v>37</v>
      </c>
      <c r="F11" s="30" t="s">
        <v>33</v>
      </c>
      <c r="G11" s="30" t="s">
        <v>38</v>
      </c>
      <c r="H11" s="30" t="s">
        <v>36</v>
      </c>
      <c r="I11" s="30" t="s">
        <v>39</v>
      </c>
      <c r="J11" s="2" t="s">
        <v>32</v>
      </c>
      <c r="L11" s="7" t="s">
        <v>27</v>
      </c>
      <c r="M11" s="33"/>
      <c r="N11" s="7" t="s">
        <v>30</v>
      </c>
    </row>
    <row r="12" spans="1:27" ht="65.25" customHeight="1" x14ac:dyDescent="0.25">
      <c r="A12" s="12" t="s">
        <v>61</v>
      </c>
      <c r="B12" s="13" t="s">
        <v>98</v>
      </c>
      <c r="C12" s="13" t="s">
        <v>99</v>
      </c>
      <c r="D12" s="13" t="s">
        <v>100</v>
      </c>
      <c r="E12" s="13" t="s">
        <v>101</v>
      </c>
      <c r="F12" s="13" t="s">
        <v>79</v>
      </c>
      <c r="G12" s="13" t="s">
        <v>102</v>
      </c>
      <c r="H12" s="13" t="s">
        <v>118</v>
      </c>
      <c r="I12" s="13" t="s">
        <v>119</v>
      </c>
      <c r="J12" s="34"/>
      <c r="L12" s="1" t="s">
        <v>95</v>
      </c>
      <c r="M12" s="35"/>
      <c r="N12" s="42" t="s">
        <v>103</v>
      </c>
      <c r="R12" s="36"/>
      <c r="S12" s="36"/>
      <c r="T12" s="36"/>
      <c r="U12" s="36"/>
      <c r="V12" s="36"/>
      <c r="W12" s="36"/>
      <c r="X12" s="36"/>
      <c r="Y12" s="36"/>
      <c r="Z12" s="36"/>
      <c r="AA12" s="36"/>
    </row>
    <row r="13" spans="1:27" ht="62.25" customHeight="1" x14ac:dyDescent="0.25">
      <c r="A13" s="41" t="s">
        <v>66</v>
      </c>
      <c r="B13" s="47" t="str">
        <f>LEFT(B12,1)</f>
        <v>0</v>
      </c>
      <c r="C13" s="47" t="str">
        <f t="shared" ref="C13:I13" si="0">LEFT(C12,1)</f>
        <v>0</v>
      </c>
      <c r="D13" s="47" t="str">
        <f t="shared" si="0"/>
        <v>0</v>
      </c>
      <c r="E13" s="47" t="str">
        <f t="shared" si="0"/>
        <v>0</v>
      </c>
      <c r="F13" s="47">
        <f>5-(LEFT(F12,1))</f>
        <v>5</v>
      </c>
      <c r="G13" s="47" t="str">
        <f t="shared" si="0"/>
        <v>0</v>
      </c>
      <c r="H13" s="47" t="str">
        <f t="shared" si="0"/>
        <v>0</v>
      </c>
      <c r="I13" s="47" t="str">
        <f t="shared" si="0"/>
        <v>0</v>
      </c>
      <c r="J13" s="37"/>
      <c r="L13" s="3" t="s">
        <v>96</v>
      </c>
      <c r="M13" s="35"/>
      <c r="N13" s="3" t="s">
        <v>104</v>
      </c>
      <c r="R13" s="36"/>
      <c r="S13" s="36"/>
      <c r="T13" s="36"/>
      <c r="U13" s="36"/>
      <c r="V13" s="36"/>
      <c r="W13" s="36"/>
      <c r="X13" s="36"/>
      <c r="Y13" s="36"/>
      <c r="Z13" s="36"/>
      <c r="AA13" s="36"/>
    </row>
    <row r="14" spans="1:27" ht="75" x14ac:dyDescent="0.25">
      <c r="A14" s="40" t="s">
        <v>91</v>
      </c>
      <c r="B14" s="38">
        <v>1</v>
      </c>
      <c r="C14" s="38">
        <v>1</v>
      </c>
      <c r="D14" s="38">
        <v>2</v>
      </c>
      <c r="E14" s="38">
        <v>1</v>
      </c>
      <c r="F14" s="38">
        <v>1</v>
      </c>
      <c r="G14" s="38">
        <v>3</v>
      </c>
      <c r="H14" s="38">
        <v>3</v>
      </c>
      <c r="I14" s="38">
        <v>2</v>
      </c>
      <c r="J14" s="39">
        <f>(B14*$B$13)+(D14*$D$13)+(C14*$C$13)+(E14*$E$13)+(F14*$F$13)+(H14*$H$13)+(G14*$G$13)+(I14*$I$13)-1</f>
        <v>4</v>
      </c>
      <c r="L14" s="1" t="s">
        <v>97</v>
      </c>
      <c r="M14" s="35"/>
      <c r="N14" s="3" t="s">
        <v>105</v>
      </c>
      <c r="R14" s="36"/>
      <c r="S14" s="36"/>
      <c r="T14" s="36"/>
      <c r="U14" s="36"/>
      <c r="V14" s="36"/>
      <c r="W14" s="36"/>
      <c r="X14" s="36"/>
      <c r="Y14" s="36"/>
      <c r="Z14" s="36"/>
      <c r="AA14" s="36"/>
    </row>
    <row r="15" spans="1:27" s="36" customFormat="1" ht="45.75" customHeight="1" x14ac:dyDescent="0.25">
      <c r="A15" s="40" t="s">
        <v>92</v>
      </c>
      <c r="B15" s="38">
        <v>1</v>
      </c>
      <c r="C15" s="38">
        <v>1</v>
      </c>
      <c r="D15" s="38">
        <v>5</v>
      </c>
      <c r="E15" s="38">
        <v>4</v>
      </c>
      <c r="F15" s="38">
        <v>6</v>
      </c>
      <c r="G15" s="38">
        <v>5</v>
      </c>
      <c r="H15" s="38">
        <v>1</v>
      </c>
      <c r="I15" s="38">
        <v>1</v>
      </c>
      <c r="J15" s="39">
        <f>(B15*$B$13)+(D15*$D$13)+(C15*$C$13)+(E15*$E$13)+(F15*$F$13)+(H15*$H$13)+(G15*$G$13)+(I15*$I$13)-1</f>
        <v>29</v>
      </c>
      <c r="L15" s="1" t="s">
        <v>37</v>
      </c>
      <c r="M15" s="35"/>
      <c r="N15" s="31" t="s">
        <v>121</v>
      </c>
    </row>
    <row r="16" spans="1:27" s="36" customFormat="1" ht="45" x14ac:dyDescent="0.25">
      <c r="A16" s="40" t="s">
        <v>93</v>
      </c>
      <c r="B16" s="38">
        <v>5</v>
      </c>
      <c r="C16" s="38">
        <v>4</v>
      </c>
      <c r="D16" s="38">
        <v>4</v>
      </c>
      <c r="E16" s="38">
        <v>6</v>
      </c>
      <c r="F16" s="38">
        <v>6</v>
      </c>
      <c r="G16" s="38">
        <v>5</v>
      </c>
      <c r="H16" s="38">
        <v>4</v>
      </c>
      <c r="I16" s="38">
        <v>6</v>
      </c>
      <c r="J16" s="39">
        <f t="shared" ref="J16:J22" si="1">(B16*$B$13)+(D16*$D$13)+(C16*$C$13)+(E16*$E$13)+(F16*$F$13)+(H16*$H$13)+(G16*$G$13)+(I16*$I$13)</f>
        <v>30</v>
      </c>
      <c r="L16" s="1" t="s">
        <v>33</v>
      </c>
      <c r="M16" s="35"/>
      <c r="N16" s="31" t="s">
        <v>106</v>
      </c>
    </row>
    <row r="17" spans="1:27" s="36" customFormat="1" ht="51.75" customHeight="1" x14ac:dyDescent="0.25">
      <c r="A17" s="40" t="s">
        <v>94</v>
      </c>
      <c r="B17" s="38">
        <v>3</v>
      </c>
      <c r="C17" s="38">
        <v>1</v>
      </c>
      <c r="D17" s="38">
        <v>5</v>
      </c>
      <c r="E17" s="38">
        <v>3</v>
      </c>
      <c r="F17" s="38">
        <v>5</v>
      </c>
      <c r="G17" s="38">
        <v>3</v>
      </c>
      <c r="H17" s="38">
        <v>1</v>
      </c>
      <c r="I17" s="38">
        <v>1</v>
      </c>
      <c r="J17" s="39">
        <f t="shared" si="1"/>
        <v>25</v>
      </c>
      <c r="L17" s="1" t="s">
        <v>38</v>
      </c>
      <c r="M17" s="35"/>
      <c r="N17" s="31" t="s">
        <v>107</v>
      </c>
    </row>
    <row r="18" spans="1:27" s="36" customFormat="1" ht="77.25" customHeight="1" x14ac:dyDescent="0.25">
      <c r="A18" s="40" t="s">
        <v>40</v>
      </c>
      <c r="B18" s="38">
        <v>4</v>
      </c>
      <c r="C18" s="38">
        <v>4</v>
      </c>
      <c r="D18" s="38">
        <v>4</v>
      </c>
      <c r="E18" s="38">
        <v>7</v>
      </c>
      <c r="F18" s="38">
        <v>7</v>
      </c>
      <c r="G18" s="38">
        <v>7</v>
      </c>
      <c r="H18" s="38">
        <v>4</v>
      </c>
      <c r="I18" s="38">
        <v>6</v>
      </c>
      <c r="J18" s="39">
        <f t="shared" si="1"/>
        <v>35</v>
      </c>
      <c r="L18" s="1" t="s">
        <v>36</v>
      </c>
      <c r="M18" s="35"/>
      <c r="N18" s="31" t="s">
        <v>108</v>
      </c>
    </row>
    <row r="19" spans="1:27" ht="76.5" customHeight="1" x14ac:dyDescent="0.25">
      <c r="A19" s="19" t="s">
        <v>41</v>
      </c>
      <c r="B19" s="38">
        <v>2</v>
      </c>
      <c r="C19" s="38">
        <v>7</v>
      </c>
      <c r="D19" s="38">
        <v>4</v>
      </c>
      <c r="E19" s="38">
        <v>6</v>
      </c>
      <c r="F19" s="38">
        <v>2</v>
      </c>
      <c r="G19" s="38">
        <v>7</v>
      </c>
      <c r="H19" s="38">
        <v>5</v>
      </c>
      <c r="I19" s="38">
        <v>5</v>
      </c>
      <c r="J19" s="39">
        <f t="shared" si="1"/>
        <v>10</v>
      </c>
      <c r="L19" s="1" t="s">
        <v>39</v>
      </c>
      <c r="M19" s="35"/>
      <c r="N19" s="31" t="s">
        <v>109</v>
      </c>
      <c r="R19" s="36"/>
      <c r="S19" s="36"/>
      <c r="T19" s="36"/>
      <c r="U19" s="36"/>
      <c r="V19" s="36"/>
      <c r="W19" s="36"/>
      <c r="X19" s="36"/>
      <c r="Y19" s="36"/>
      <c r="Z19" s="36"/>
      <c r="AA19" s="36"/>
    </row>
    <row r="20" spans="1:27" ht="45" x14ac:dyDescent="0.25">
      <c r="A20" s="19" t="s">
        <v>42</v>
      </c>
      <c r="B20" s="38">
        <v>7</v>
      </c>
      <c r="C20" s="38">
        <v>7</v>
      </c>
      <c r="D20" s="38">
        <v>5</v>
      </c>
      <c r="E20" s="38">
        <v>7</v>
      </c>
      <c r="F20" s="38">
        <v>3</v>
      </c>
      <c r="G20" s="38">
        <v>6</v>
      </c>
      <c r="H20" s="38">
        <v>7</v>
      </c>
      <c r="I20" s="38">
        <v>6</v>
      </c>
      <c r="J20" s="39">
        <f t="shared" si="1"/>
        <v>15</v>
      </c>
      <c r="M20" s="36"/>
      <c r="R20" s="36"/>
      <c r="S20" s="36"/>
      <c r="T20" s="36"/>
      <c r="U20" s="36"/>
      <c r="V20" s="36"/>
      <c r="W20" s="36"/>
      <c r="X20" s="36"/>
      <c r="Y20" s="36"/>
      <c r="Z20" s="36"/>
      <c r="AA20" s="36"/>
    </row>
    <row r="21" spans="1:27" s="36" customFormat="1" ht="29.1" customHeight="1" x14ac:dyDescent="0.25">
      <c r="A21" s="40" t="s">
        <v>43</v>
      </c>
      <c r="B21" s="38">
        <v>7</v>
      </c>
      <c r="C21" s="38">
        <v>7</v>
      </c>
      <c r="D21" s="38">
        <v>6</v>
      </c>
      <c r="E21" s="38">
        <v>6</v>
      </c>
      <c r="F21" s="38">
        <v>5</v>
      </c>
      <c r="G21" s="38">
        <v>3</v>
      </c>
      <c r="H21" s="38">
        <v>1</v>
      </c>
      <c r="I21" s="38">
        <v>1</v>
      </c>
      <c r="J21" s="39">
        <f t="shared" si="1"/>
        <v>25</v>
      </c>
    </row>
    <row r="22" spans="1:27" s="36" customFormat="1" ht="46.5" customHeight="1" x14ac:dyDescent="0.25">
      <c r="A22" s="40" t="s">
        <v>44</v>
      </c>
      <c r="B22" s="38">
        <v>7</v>
      </c>
      <c r="C22" s="38">
        <v>7</v>
      </c>
      <c r="D22" s="38">
        <v>7</v>
      </c>
      <c r="E22" s="38">
        <v>6</v>
      </c>
      <c r="F22" s="38">
        <v>6</v>
      </c>
      <c r="G22" s="38">
        <v>3</v>
      </c>
      <c r="H22" s="38">
        <v>1</v>
      </c>
      <c r="I22" s="38">
        <v>1</v>
      </c>
      <c r="J22" s="39">
        <f t="shared" si="1"/>
        <v>30</v>
      </c>
    </row>
    <row r="23" spans="1:27" s="36" customFormat="1" x14ac:dyDescent="0.25">
      <c r="A23" s="48"/>
      <c r="B23" s="49"/>
      <c r="C23" s="49"/>
      <c r="D23" s="49"/>
      <c r="E23" s="49"/>
      <c r="F23" s="49"/>
      <c r="G23" s="49"/>
      <c r="H23" s="49"/>
      <c r="I23" s="49"/>
      <c r="J23" s="50"/>
    </row>
    <row r="24" spans="1:27" x14ac:dyDescent="0.25">
      <c r="A24" s="40"/>
      <c r="B24" s="24"/>
      <c r="C24" s="24"/>
      <c r="D24" s="24"/>
      <c r="E24" s="24"/>
      <c r="F24" s="24"/>
      <c r="G24" s="24"/>
      <c r="H24" s="24"/>
      <c r="I24" s="24"/>
    </row>
    <row r="25" spans="1:27" x14ac:dyDescent="0.25">
      <c r="A25" s="25" t="s">
        <v>45</v>
      </c>
      <c r="B25" s="26" t="s">
        <v>46</v>
      </c>
      <c r="C25" s="51"/>
      <c r="D25" s="51"/>
      <c r="E25" s="51"/>
      <c r="F25" s="51"/>
      <c r="G25" s="51"/>
      <c r="H25" s="51"/>
      <c r="I25" s="51"/>
      <c r="J25" s="26" t="s">
        <v>47</v>
      </c>
      <c r="K25" s="52"/>
      <c r="L25" s="52"/>
      <c r="M25" s="52"/>
    </row>
    <row r="26" spans="1:27" ht="168.75" customHeight="1" x14ac:dyDescent="0.25">
      <c r="A26" s="25" t="s">
        <v>112</v>
      </c>
      <c r="B26" s="24">
        <v>3</v>
      </c>
      <c r="C26" s="24">
        <v>3</v>
      </c>
      <c r="D26" s="24">
        <v>5</v>
      </c>
      <c r="E26" s="24">
        <v>0</v>
      </c>
      <c r="F26" s="24">
        <v>0</v>
      </c>
      <c r="G26" s="24">
        <v>0</v>
      </c>
      <c r="H26" s="24">
        <v>2</v>
      </c>
      <c r="I26" s="24">
        <v>2</v>
      </c>
      <c r="J26" s="24" t="s">
        <v>110</v>
      </c>
    </row>
    <row r="27" spans="1:27" ht="151.5" customHeight="1" x14ac:dyDescent="0.25">
      <c r="A27" s="25" t="s">
        <v>113</v>
      </c>
      <c r="B27" s="24">
        <v>3</v>
      </c>
      <c r="C27" s="24">
        <v>3</v>
      </c>
      <c r="D27" s="24">
        <v>0</v>
      </c>
      <c r="E27" s="24">
        <v>5</v>
      </c>
      <c r="F27" s="24">
        <v>5</v>
      </c>
      <c r="G27" s="24">
        <v>0</v>
      </c>
      <c r="H27" s="24">
        <v>2</v>
      </c>
      <c r="I27" s="24">
        <v>2</v>
      </c>
      <c r="J27" s="24" t="s">
        <v>110</v>
      </c>
    </row>
    <row r="28" spans="1:27" ht="121.5" customHeight="1" x14ac:dyDescent="0.25">
      <c r="A28" s="53" t="s">
        <v>125</v>
      </c>
      <c r="B28" s="45">
        <v>5</v>
      </c>
      <c r="C28" s="45">
        <v>5</v>
      </c>
      <c r="D28" s="45">
        <v>0</v>
      </c>
      <c r="E28" s="45">
        <v>0</v>
      </c>
      <c r="F28" s="45">
        <v>4</v>
      </c>
      <c r="G28" s="45">
        <v>0</v>
      </c>
      <c r="H28" s="45">
        <v>0</v>
      </c>
      <c r="I28" s="45">
        <v>0</v>
      </c>
      <c r="J28" s="45" t="s">
        <v>111</v>
      </c>
      <c r="K28" s="28"/>
      <c r="L28" s="28"/>
      <c r="M28" s="28"/>
    </row>
    <row r="29" spans="1:27" ht="75" x14ac:dyDescent="0.25">
      <c r="A29" s="54" t="s">
        <v>114</v>
      </c>
      <c r="B29" s="24">
        <v>5</v>
      </c>
      <c r="C29" s="24">
        <v>5</v>
      </c>
      <c r="D29" s="24">
        <v>0</v>
      </c>
      <c r="E29" s="24">
        <v>0</v>
      </c>
      <c r="F29" s="24">
        <v>5</v>
      </c>
      <c r="G29" s="24">
        <v>0</v>
      </c>
      <c r="H29" s="24">
        <v>2</v>
      </c>
      <c r="I29" s="24">
        <v>2</v>
      </c>
      <c r="J29" s="24" t="s">
        <v>110</v>
      </c>
    </row>
    <row r="30" spans="1:27" x14ac:dyDescent="0.25">
      <c r="A30" s="27"/>
    </row>
    <row r="31" spans="1:27" x14ac:dyDescent="0.25">
      <c r="A31" s="27" t="s">
        <v>62</v>
      </c>
    </row>
    <row r="32" spans="1:27" ht="93" customHeight="1" x14ac:dyDescent="0.25">
      <c r="A32" s="3" t="s">
        <v>115</v>
      </c>
    </row>
    <row r="33" spans="1:1" ht="120" x14ac:dyDescent="0.25">
      <c r="A33" s="3" t="s">
        <v>116</v>
      </c>
    </row>
    <row r="34" spans="1:1" ht="105" x14ac:dyDescent="0.25">
      <c r="A34" s="3" t="s">
        <v>117</v>
      </c>
    </row>
    <row r="35" spans="1:1" ht="90" x14ac:dyDescent="0.25">
      <c r="A35" s="3" t="s">
        <v>124</v>
      </c>
    </row>
    <row r="36" spans="1:1" ht="45" x14ac:dyDescent="0.25">
      <c r="A36" s="3" t="s">
        <v>123</v>
      </c>
    </row>
    <row r="37" spans="1:1" ht="52.5" customHeight="1" x14ac:dyDescent="0.25">
      <c r="A37" s="3" t="s">
        <v>55</v>
      </c>
    </row>
    <row r="38" spans="1:1" ht="48.75" customHeight="1" x14ac:dyDescent="0.25">
      <c r="A38" s="3" t="s">
        <v>56</v>
      </c>
    </row>
    <row r="39" spans="1:1" ht="51.75" customHeight="1" x14ac:dyDescent="0.25">
      <c r="A39" s="3" t="s">
        <v>57</v>
      </c>
    </row>
    <row r="40" spans="1:1" x14ac:dyDescent="0.25">
      <c r="A40" s="3"/>
    </row>
    <row r="41" spans="1:1" x14ac:dyDescent="0.25">
      <c r="A41" s="3"/>
    </row>
  </sheetData>
  <sheetProtection selectLockedCells="1"/>
  <pageMargins left="0.7" right="0.7" top="0.75" bottom="0.75" header="0.3" footer="0.3"/>
  <pageSetup orientation="portrait" horizontalDpi="1200" verticalDpi="1200" r:id="rId1"/>
  <headerFooter>
    <oddFooter>&amp;L&amp;1#&amp;"Calibri"&amp;10&amp;K000000Public</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775E4B99-D3E7-DD46-9EE2-15769EEA31B4}">
          <x14:formula1>
            <xm:f>Lists!$D$1:$D$6</xm:f>
          </x14:formula1>
          <xm:sqref>C12</xm:sqref>
        </x14:dataValidation>
        <x14:dataValidation type="list" allowBlank="1" showInputMessage="1" showErrorMessage="1" xr:uid="{2CD8F150-DDA6-864B-BD37-D36E81B890DF}">
          <x14:formula1>
            <xm:f>Lists!$E$1:$E$6</xm:f>
          </x14:formula1>
          <xm:sqref>D12</xm:sqref>
        </x14:dataValidation>
        <x14:dataValidation type="list" allowBlank="1" showInputMessage="1" showErrorMessage="1" xr:uid="{1801698A-76E5-7941-8DB7-99885C8E366A}">
          <x14:formula1>
            <xm:f>Lists!$F$1:$F$6</xm:f>
          </x14:formula1>
          <xm:sqref>E12</xm:sqref>
        </x14:dataValidation>
        <x14:dataValidation type="list" allowBlank="1" showInputMessage="1" showErrorMessage="1" xr:uid="{9FFCAA0A-0C3B-8E4E-AB5B-916A190FD8C3}">
          <x14:formula1>
            <xm:f>Lists!$G$1:$G$6</xm:f>
          </x14:formula1>
          <xm:sqref>G12</xm:sqref>
        </x14:dataValidation>
        <x14:dataValidation type="list" allowBlank="1" showInputMessage="1" showErrorMessage="1" xr:uid="{96CE6FBD-299D-034A-AD48-FF8210219676}">
          <x14:formula1>
            <xm:f>Lists!$H$1:$H$6</xm:f>
          </x14:formula1>
          <xm:sqref>H12</xm:sqref>
        </x14:dataValidation>
        <x14:dataValidation type="list" allowBlank="1" showInputMessage="1" showErrorMessage="1" xr:uid="{C29A8012-66F3-C345-B440-8D90BBBD71FE}">
          <x14:formula1>
            <xm:f>Lists!$F$9:$F$14</xm:f>
          </x14:formula1>
          <xm:sqref>B12</xm:sqref>
        </x14:dataValidation>
        <x14:dataValidation type="list" allowBlank="1" showInputMessage="1" showErrorMessage="1" xr:uid="{AF655D79-4621-F74F-AC6D-FCB7B628EBB4}">
          <x14:formula1>
            <xm:f>Lists!$J$9:$J$14</xm:f>
          </x14:formula1>
          <xm:sqref>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4"/>
  <sheetViews>
    <sheetView workbookViewId="0">
      <selection activeCell="A19" sqref="A19"/>
    </sheetView>
  </sheetViews>
  <sheetFormatPr defaultColWidth="11.42578125" defaultRowHeight="15" x14ac:dyDescent="0.25"/>
  <cols>
    <col min="1" max="1" width="32.7109375" customWidth="1"/>
    <col min="2" max="2" width="34.42578125" customWidth="1"/>
    <col min="3" max="3" width="30.28515625" customWidth="1"/>
    <col min="4" max="4" width="35.42578125" customWidth="1"/>
    <col min="5" max="5" width="20.7109375" customWidth="1"/>
  </cols>
  <sheetData>
    <row r="1" spans="1:10" x14ac:dyDescent="0.25">
      <c r="A1" t="s">
        <v>0</v>
      </c>
      <c r="B1" t="s">
        <v>1</v>
      </c>
      <c r="C1" t="s">
        <v>2</v>
      </c>
      <c r="D1" t="s">
        <v>15</v>
      </c>
      <c r="E1" t="s">
        <v>3</v>
      </c>
      <c r="F1" t="s">
        <v>4</v>
      </c>
      <c r="G1" t="s">
        <v>5</v>
      </c>
      <c r="H1" t="s">
        <v>6</v>
      </c>
    </row>
    <row r="2" spans="1:10" x14ac:dyDescent="0.25">
      <c r="A2">
        <v>4</v>
      </c>
      <c r="B2">
        <v>4</v>
      </c>
      <c r="C2">
        <v>4</v>
      </c>
      <c r="D2">
        <v>4</v>
      </c>
      <c r="E2">
        <v>4</v>
      </c>
      <c r="F2">
        <v>4</v>
      </c>
      <c r="G2">
        <v>4</v>
      </c>
      <c r="H2">
        <v>4</v>
      </c>
    </row>
    <row r="3" spans="1:10" x14ac:dyDescent="0.25">
      <c r="A3">
        <v>3</v>
      </c>
      <c r="B3">
        <v>3</v>
      </c>
      <c r="C3">
        <v>3</v>
      </c>
      <c r="D3">
        <v>3</v>
      </c>
      <c r="E3">
        <v>3</v>
      </c>
      <c r="F3">
        <v>3</v>
      </c>
      <c r="G3">
        <v>3</v>
      </c>
      <c r="H3">
        <v>3</v>
      </c>
    </row>
    <row r="4" spans="1:10" x14ac:dyDescent="0.25">
      <c r="A4">
        <v>2</v>
      </c>
      <c r="B4">
        <v>2</v>
      </c>
      <c r="C4">
        <v>2</v>
      </c>
      <c r="D4">
        <v>2</v>
      </c>
      <c r="E4">
        <v>2</v>
      </c>
      <c r="F4">
        <v>2</v>
      </c>
      <c r="G4">
        <v>2</v>
      </c>
      <c r="H4">
        <v>2</v>
      </c>
    </row>
    <row r="5" spans="1:10" x14ac:dyDescent="0.25">
      <c r="A5">
        <v>1</v>
      </c>
      <c r="B5">
        <v>1</v>
      </c>
      <c r="C5">
        <v>1</v>
      </c>
      <c r="D5">
        <v>1</v>
      </c>
      <c r="E5">
        <v>1</v>
      </c>
      <c r="F5">
        <v>1</v>
      </c>
      <c r="G5">
        <v>1</v>
      </c>
      <c r="H5">
        <v>1</v>
      </c>
    </row>
    <row r="6" spans="1:10" x14ac:dyDescent="0.25">
      <c r="A6" t="s">
        <v>7</v>
      </c>
      <c r="B6" t="s">
        <v>8</v>
      </c>
      <c r="C6" t="s">
        <v>14</v>
      </c>
      <c r="D6" t="s">
        <v>16</v>
      </c>
      <c r="E6" t="s">
        <v>17</v>
      </c>
      <c r="F6" t="s">
        <v>9</v>
      </c>
      <c r="G6" t="s">
        <v>10</v>
      </c>
      <c r="H6" t="s">
        <v>11</v>
      </c>
    </row>
    <row r="9" spans="1:10" x14ac:dyDescent="0.25">
      <c r="A9" t="s">
        <v>22</v>
      </c>
      <c r="B9" t="s">
        <v>12</v>
      </c>
      <c r="F9" t="s">
        <v>18</v>
      </c>
      <c r="J9" t="s">
        <v>20</v>
      </c>
    </row>
    <row r="10" spans="1:10" x14ac:dyDescent="0.25">
      <c r="A10">
        <v>4</v>
      </c>
      <c r="B10">
        <v>4</v>
      </c>
      <c r="F10">
        <v>4</v>
      </c>
      <c r="J10">
        <v>4</v>
      </c>
    </row>
    <row r="11" spans="1:10" x14ac:dyDescent="0.25">
      <c r="A11">
        <v>3</v>
      </c>
      <c r="B11">
        <v>3</v>
      </c>
      <c r="F11">
        <v>3</v>
      </c>
      <c r="J11">
        <v>3</v>
      </c>
    </row>
    <row r="12" spans="1:10" x14ac:dyDescent="0.25">
      <c r="A12">
        <v>2</v>
      </c>
      <c r="B12">
        <v>2</v>
      </c>
      <c r="F12">
        <v>2</v>
      </c>
      <c r="J12">
        <v>2</v>
      </c>
    </row>
    <row r="13" spans="1:10" x14ac:dyDescent="0.25">
      <c r="A13">
        <v>1</v>
      </c>
      <c r="B13">
        <v>1</v>
      </c>
      <c r="F13">
        <v>1</v>
      </c>
      <c r="J13">
        <v>1</v>
      </c>
    </row>
    <row r="14" spans="1:10" x14ac:dyDescent="0.25">
      <c r="A14" t="s">
        <v>23</v>
      </c>
      <c r="B14" t="s">
        <v>13</v>
      </c>
      <c r="F14" t="s">
        <v>19</v>
      </c>
      <c r="J14" t="s">
        <v>21</v>
      </c>
    </row>
  </sheetData>
  <sheetProtection sheet="1" objects="1" scenarios="1" selectLockedCells="1" selectUnlockedCells="1"/>
  <pageMargins left="0.7" right="0.7" top="0.75" bottom="0.75" header="0.3" footer="0.3"/>
  <pageSetup orientation="portrait" horizontalDpi="1200" verticalDpi="1200" r:id="rId1"/>
  <headerFooter>
    <oddFooter>&amp;L&amp;1#&amp;"Calibri"&amp;10&amp;K000000Public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questID xmlns="6be9d52c-0e59-4906-b725-6ee576ebff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7EBD2B1C90D1449AB303A16AF0852D" ma:contentTypeVersion="11" ma:contentTypeDescription="Create a new document." ma:contentTypeScope="" ma:versionID="72d8b3a9e19b574e0f0c15bc939a2676">
  <xsd:schema xmlns:xsd="http://www.w3.org/2001/XMLSchema" xmlns:xs="http://www.w3.org/2001/XMLSchema" xmlns:p="http://schemas.microsoft.com/office/2006/metadata/properties" xmlns:ns2="6be9d52c-0e59-4906-b725-6ee576ebff1d" xmlns:ns3="26988bcc-216d-4c68-a0cd-417358c81203" targetNamespace="http://schemas.microsoft.com/office/2006/metadata/properties" ma:root="true" ma:fieldsID="4a7aed95bbcf2b1c4bf7962ea4c3bec8" ns2:_="" ns3:_="">
    <xsd:import namespace="6be9d52c-0e59-4906-b725-6ee576ebff1d"/>
    <xsd:import namespace="26988bcc-216d-4c68-a0cd-417358c812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Reque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e9d52c-0e59-4906-b725-6ee576ebff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RequestID" ma:index="18" nillable="true" ma:displayName="RequestID" ma:internalName="Reques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88bcc-216d-4c68-a0cd-417358c8120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20C677-60F3-4E78-B4F2-7DE21DD3C364}">
  <ds:schemaRefs>
    <ds:schemaRef ds:uri="http://schemas.microsoft.com/sharepoint/v3/contenttype/forms"/>
  </ds:schemaRefs>
</ds:datastoreItem>
</file>

<file path=customXml/itemProps2.xml><?xml version="1.0" encoding="utf-8"?>
<ds:datastoreItem xmlns:ds="http://schemas.openxmlformats.org/officeDocument/2006/customXml" ds:itemID="{D66C15C0-A279-4652-98BF-8DDAB4077F5D}">
  <ds:schemaRefs>
    <ds:schemaRef ds:uri="http://schemas.microsoft.com/office/infopath/2007/PartnerControls"/>
    <ds:schemaRef ds:uri="http://www.w3.org/XML/1998/namespace"/>
    <ds:schemaRef ds:uri="http://purl.org/dc/dcmitype/"/>
    <ds:schemaRef ds:uri="7a2ce8f2-2204-4367-a41c-b735e7c03037"/>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f53cdae7-58e9-463a-80c4-ff1f1a52caeb"/>
    <ds:schemaRef ds:uri="6be9d52c-0e59-4906-b725-6ee576ebff1d"/>
  </ds:schemaRefs>
</ds:datastoreItem>
</file>

<file path=customXml/itemProps3.xml><?xml version="1.0" encoding="utf-8"?>
<ds:datastoreItem xmlns:ds="http://schemas.openxmlformats.org/officeDocument/2006/customXml" ds:itemID="{6FD76EF2-BB31-48CB-9800-1500A74EF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e9d52c-0e59-4906-b725-6ee576ebff1d"/>
    <ds:schemaRef ds:uri="26988bcc-216d-4c68-a0cd-417358c812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Choix de l'outil</vt:lpstr>
      <vt:lpstr>Choix de la méthode</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Lundin</dc:creator>
  <cp:lastModifiedBy>Viv</cp:lastModifiedBy>
  <dcterms:created xsi:type="dcterms:W3CDTF">2020-11-24T10:08:33Z</dcterms:created>
  <dcterms:modified xsi:type="dcterms:W3CDTF">2021-07-05T16:01:24Z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0x010100847EBD2B1C90D1449AB303A16AF0852D</vt:lpwstr>
  </property>
  <property fmtid="{D5CDD505-2E9C-101B-9397-08002B2CF9AE}" pid="3" name="MSIP_Label_caf3f7fd-5cd4-4287-9002-aceb9af13c42_Enabled">
    <vt:lpwstr>true</vt:lpwstr>
  </property>
  <property fmtid="{D5CDD505-2E9C-101B-9397-08002B2CF9AE}" pid="4" name="MSIP_Label_caf3f7fd-5cd4-4287-9002-aceb9af13c42_SetDate">
    <vt:lpwstr>2021-06-22T10:34:22Z</vt:lpwstr>
  </property>
  <property fmtid="{D5CDD505-2E9C-101B-9397-08002B2CF9AE}" pid="5" name="MSIP_Label_caf3f7fd-5cd4-4287-9002-aceb9af13c42_Method">
    <vt:lpwstr>Privileged</vt:lpwstr>
  </property>
  <property fmtid="{D5CDD505-2E9C-101B-9397-08002B2CF9AE}" pid="6" name="MSIP_Label_caf3f7fd-5cd4-4287-9002-aceb9af13c42_Name">
    <vt:lpwstr>Public</vt:lpwstr>
  </property>
  <property fmtid="{D5CDD505-2E9C-101B-9397-08002B2CF9AE}" pid="7" name="MSIP_Label_caf3f7fd-5cd4-4287-9002-aceb9af13c42_SiteId">
    <vt:lpwstr>a2b53be5-734e-4e6c-ab0d-d184f60fd917</vt:lpwstr>
  </property>
  <property fmtid="{D5CDD505-2E9C-101B-9397-08002B2CF9AE}" pid="8" name="MSIP_Label_caf3f7fd-5cd4-4287-9002-aceb9af13c42_ActionId">
    <vt:lpwstr>fb315cea-66fa-42fd-b82f-c51457fbc674</vt:lpwstr>
  </property>
  <property fmtid="{D5CDD505-2E9C-101B-9397-08002B2CF9AE}" pid="9" name="MSIP_Label_caf3f7fd-5cd4-4287-9002-aceb9af13c42_ContentBits">
    <vt:lpwstr>2</vt:lpwstr>
  </property>
</Properties>
</file>