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/>
  <xr:revisionPtr revIDLastSave="0" documentId="8_{23A103B0-81F0-4538-8AF2-2873FA8F92F6}" xr6:coauthVersionLast="47" xr6:coauthVersionMax="47" xr10:uidLastSave="{00000000-0000-0000-0000-000000000000}"/>
  <bookViews>
    <workbookView xWindow="-19320" yWindow="720" windowWidth="19440" windowHeight="15000" activeTab="1" xr2:uid="{00000000-000D-0000-FFFF-FFFF00000000}"/>
  </bookViews>
  <sheets>
    <sheet name="Matriz de escolha da ferramenta" sheetId="1" r:id="rId1"/>
    <sheet name="Matrizes de escolha de métodos" sheetId="2" r:id="rId2"/>
    <sheet name="List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H13" i="2" l="1"/>
  <c r="G13" i="2"/>
  <c r="E13" i="2"/>
  <c r="C13" i="2"/>
  <c r="B13" i="2"/>
  <c r="D13" i="2"/>
  <c r="F13" i="2"/>
  <c r="F13" i="1"/>
  <c r="E13" i="1"/>
  <c r="C13" i="1"/>
  <c r="B13" i="1"/>
  <c r="G15" i="1" l="1"/>
  <c r="G14" i="1"/>
  <c r="I15" i="2"/>
  <c r="I14" i="2"/>
  <c r="G19" i="1"/>
  <c r="G17" i="1"/>
  <c r="G18" i="1"/>
  <c r="I16" i="2"/>
  <c r="I22" i="2"/>
  <c r="I21" i="2"/>
  <c r="I20" i="2"/>
  <c r="I19" i="2"/>
  <c r="I18" i="2"/>
  <c r="I17" i="2"/>
  <c r="I24" i="2"/>
</calcChain>
</file>

<file path=xl/sharedStrings.xml><?xml version="1.0" encoding="utf-8"?>
<sst xmlns="http://schemas.openxmlformats.org/spreadsheetml/2006/main" count="155" uniqueCount="127">
  <si>
    <t>Matriz de decisão para a escolha da ferramenta de avaliação pós-campanha</t>
  </si>
  <si>
    <r>
      <rPr>
        <b/>
        <sz val="11"/>
        <color theme="1"/>
        <rFont val="Calibri"/>
        <family val="2"/>
        <scheme val="minor"/>
      </rPr>
      <t>Introdução: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Esta matriz foi concebida como um auxílio para decidir quais as ferramentas a utilizar num inquérito pós-campanha sobre a cobertura, o acesso e o uso de MTI.</t>
    </r>
    <r>
      <rPr>
        <sz val="11"/>
        <color theme="1"/>
        <rFont val="Calibri"/>
        <family val="2"/>
        <scheme val="minor"/>
      </rPr>
      <t xml:space="preserve"> </t>
    </r>
  </si>
  <si>
    <t xml:space="preserve">As pontuações atribuídas a cada ferramenta para cada critério de avaliação foram definidas após uma revisão aprofundada da literatura publicada e de relatórios de programas e mediante a consulta de especialistas em planeamento, implementação e avaliação de campanhas de distribuição de MTI, fornecendo-se informações mais detalhadas por baixo da matriz. </t>
  </si>
  <si>
    <t>Tenha em atenção que apenas se podem modificar os pesos na linha superior, de cor verde. Embora as pontuações indicadas para cada ferramenta e critério se destinem a refletir as condições gerais, o seu contexto específico deve sempre orientar a escolha da ferramenta, pelo que deverá considerar as pontuações totais desta matriz como informação complementar e não como a escolha final da ferramenta.</t>
  </si>
  <si>
    <r>
      <rPr>
        <b/>
        <sz val="11"/>
        <color theme="1"/>
        <rFont val="Calibri"/>
        <family val="2"/>
        <scheme val="minor"/>
      </rPr>
      <t>Instruções: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Para cada critério de decisão, </t>
    </r>
    <r>
      <rPr>
        <b/>
        <sz val="11"/>
        <color theme="9" tint="-0.249977111117893"/>
        <rFont val="Calibri"/>
        <family val="2"/>
        <scheme val="minor"/>
      </rPr>
      <t>atribua um peso de 0 a 5 na linha superior verde</t>
    </r>
    <r>
      <rPr>
        <sz val="11"/>
        <color theme="1"/>
        <rFont val="Calibri"/>
        <family val="2"/>
        <scheme val="minor"/>
      </rPr>
      <t>, em que 0 significa que o critério não relevante para a sua situação/ não é verdadeiro e 5 significa que é o fator mais relevante a considerar/ é absolutamente verdadeiro.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 peso dado a cada critério deve ser independente dos pesos dados aos outros critérios; todos podem ter o mesmo peso ou pesos diferentes.</t>
    </r>
  </si>
  <si>
    <t>As pontuações mais elevadas que se obtiverem na coluna de pontuações totais à direita, de cor azul, indicam os tipos de ferramenta recomendados para a sua avaliação pós-campanha.</t>
  </si>
  <si>
    <t>Poderá também haver outras opções com pontuação elevada, pelo que poderá querer selecionar dentre elas o método que melhor funciona no seu contexto.</t>
  </si>
  <si>
    <t>Critérios de decisão:</t>
  </si>
  <si>
    <t>Necessidade de resultados rápidos</t>
  </si>
  <si>
    <t>Orçamento disponível</t>
  </si>
  <si>
    <t>Nível de disseminação/ acesso à tecnologia</t>
  </si>
  <si>
    <t>Necessidade de solução de baixa literacia</t>
  </si>
  <si>
    <t>Necessidade de estimativas pontuais rigorosas</t>
  </si>
  <si>
    <t>Pontuações totais</t>
  </si>
  <si>
    <t>Critério de decisão</t>
  </si>
  <si>
    <t>Explicação</t>
  </si>
  <si>
    <t>Peso (indique um peso para cada critério de decisão):</t>
  </si>
  <si>
    <t>0 - não são necessários resultados imediatos</t>
  </si>
  <si>
    <t>5 - o orçamento é grande</t>
  </si>
  <si>
    <t>0 - acesso muito limitado à tecnologia</t>
  </si>
  <si>
    <t>5 - grande necessidade de uma abordagem de baixa literacia</t>
  </si>
  <si>
    <t>Quão importante é obter rapidamente os resultados da avaliação pós-campanha para orientar as decisões do programa (por exemplo, ações de melhoria, redistribuição dos MTI sobrantes) e apresentar provas rápidas da eficácia da campanha; uma pontuação de cinco significa que se dá prioridade máxima à rapidez dos resultados da avaliação pós-campanha</t>
  </si>
  <si>
    <t>Recolha de dados em papel com inserção de dados digital</t>
  </si>
  <si>
    <t>O montante do orçamento disponível para a avaliação pós-campanha; uma pontuação de cinco significa que existe um grande orçamento disponível para a avaliação pós-campanha</t>
  </si>
  <si>
    <t>Recolha de dados em papel, inserção de dados descentralizada (MedidaSMS)</t>
  </si>
  <si>
    <t>Nível de acesso à internet e/ou de penetração do telemóvel e/ou do smartphone na população em geral onde se deve efetuar a avaliação pós-campanha; uma pontuação de cinco significa que existe acesso suficiente à internet/ a telemóveis/ a smartphones; uma penetração do telemóvel igual ou superior a 75 % pode ser amplamente representativa da população, com ponderação adequada, podendo ser usada como limiar aproximado de acesso suficiente</t>
  </si>
  <si>
    <t>Recolha de dados em papel, inserção de dados centralizada (Excel, Access, instâncias da DHIS2)</t>
  </si>
  <si>
    <t>Quão importante é encontrar uma solução de baixa literacia para avaliar o acesso/ uso dos MTI pós-campanha; uma pontuação de cinco significa que é fundamental encontrar uma solução de baixa literacia, a fim de assegurar o êxito da avaliação pós-campanha</t>
  </si>
  <si>
    <t>Recolha dados digital</t>
  </si>
  <si>
    <t>Quão importante é fornecer estimativas pontuais exatas do acesso/ uso dos MTI; uma pontuação de cinco significa que se dá prioridade máxima às estimativas exatas na avaliação pós-campanha</t>
  </si>
  <si>
    <t>TACASI (Autoentrevista Telefónica Assistida por Computador com Gravação de Áudio)</t>
  </si>
  <si>
    <t>Recolha de dados gratuita e de código aberto em smartphones/ tablets (ODK basic, CSPro, Kobo Toolbox, ONA - versão gratuita, DoForms - teste gratuito, Magpi - versão gratuita, MeasureSMS, Reveal)</t>
  </si>
  <si>
    <t>Recolha de dados paga em smartphones/ tablets (ODK cloud, SurveyCTO, ONA - versão paga, DoForms - versão paga, Akvo Flow, Magpi - versão paga)</t>
  </si>
  <si>
    <t>Cenários habitualmente usados para testar a adequabilidade da pontuação:</t>
  </si>
  <si>
    <t>Exemplos de pesos em cenários comuns:</t>
  </si>
  <si>
    <t>Ferramenta com a pontuação total mais alta para cada cenário comum:</t>
  </si>
  <si>
    <r>
      <rPr>
        <b/>
        <sz val="11"/>
        <color theme="1"/>
        <rFont val="Calibri"/>
        <family val="2"/>
        <scheme val="minor"/>
      </rPr>
      <t>1) (falta de orçamento, necessidade de resultados rápidos)</t>
    </r>
    <r>
      <rPr>
        <sz val="11"/>
        <color theme="1"/>
        <rFont val="Calibri"/>
        <family val="2"/>
        <scheme val="minor"/>
      </rPr>
      <t xml:space="preserve"> Nenhum orçamento atribuído à avaliação pós-campanha, mas são necessárias informações rápidas sobre a cobertura para orientar ações de melhoria, dado o grande número de mosquiteiros não distribuídos; o contexto não apresenta nenhum problema especial no que toca à literacia ou à disseminação/ acesso à tecnologia</t>
    </r>
  </si>
  <si>
    <t>Nesta situação, recomenda-se a TACASI ou uma plataforma gratuita de recolha de dados para smartphones</t>
  </si>
  <si>
    <r>
      <rPr>
        <b/>
        <sz val="11"/>
        <color rgb="FF000000"/>
        <rFont val="Calibri"/>
        <family val="2"/>
        <scheme val="minor"/>
      </rPr>
      <t>2) (contexto exigente)</t>
    </r>
    <r>
      <rPr>
        <sz val="11"/>
        <color rgb="FF000000"/>
        <rFont val="Calibri"/>
        <family val="2"/>
        <scheme val="minor"/>
      </rPr>
      <t xml:space="preserve"> Orçamento atribuído à avaliação pós-campanha num contexto exigente para a distribuição de MTI, com baixa penetração do telemóvel/ fraca cobertura da rede móvel, pessoal com baixa literacia; não são necessários resultados rápidos, as estimativas pontuais precisas são uma mais-valia, mas não são prioritárias</t>
    </r>
  </si>
  <si>
    <t>Nesta situação, recomenda-se a recolha de dados em papel com inserção de dados descentralizada ou centralizada</t>
  </si>
  <si>
    <r>
      <rPr>
        <b/>
        <sz val="11"/>
        <color theme="1"/>
        <rFont val="Calibri"/>
        <family val="2"/>
        <scheme val="minor"/>
      </rPr>
      <t>3) (necessidade de estimativas pontuais precisas)</t>
    </r>
    <r>
      <rPr>
        <sz val="11"/>
        <color theme="1"/>
        <rFont val="Calibri"/>
        <family val="2"/>
        <scheme val="minor"/>
      </rPr>
      <t xml:space="preserve"> Orçamento atribuído à avaliação pós-campanha, sempre que se der prioridade máxima às estimativas pontuais precisas da população abrangida pela campanha; o contexto não apresenta nenhum problema especial no que toca à literacia ou à disseminação/ acesso à tecnologia</t>
    </r>
  </si>
  <si>
    <t>Nesta situação, recomenda-se qualquer ferramenta à exceção da TACASI</t>
  </si>
  <si>
    <r>
      <rPr>
        <b/>
        <sz val="11"/>
        <color theme="1"/>
        <rFont val="Calibri"/>
        <family val="2"/>
        <scheme val="minor"/>
      </rPr>
      <t>4) (contexto de pequenos obstáculos)</t>
    </r>
    <r>
      <rPr>
        <sz val="11"/>
        <color theme="1"/>
        <rFont val="Calibri"/>
        <family val="2"/>
        <scheme val="minor"/>
      </rPr>
      <t xml:space="preserve"> Orçamento atribuído à avaliação pós-campanha numa área com cobertura móvel suficiente, pessoal bem treinado; não são necessários resultados rápidos, as estimativas pontuais precisas são uma mais-valia, mas não são prioritárias</t>
    </r>
  </si>
  <si>
    <t>Neste caso, não se recomenda nenhuma ferramenta específica; os planeadores devem identificar uma ou mais prioridades e atualizar os pesos para obter a recomendação de uma ferramenta ou usar a avaliação do contexto para orientar a escolha da ferramenta (ou seja, ferramentas já em uso/ recentemente utilizadas ou patrocinadas por parceiros)</t>
  </si>
  <si>
    <t>Pressupostos inerentes à definição das pontuações:</t>
  </si>
  <si>
    <t xml:space="preserve">Pressupostos do critério «necessidade de resultados rápidos»: a TACASI pode ser realizada em grandes volumes de chamadas, para que a recolha de dados seja mais rápida do que seria usando equipas no terreno </t>
  </si>
  <si>
    <t>Pressupostos do critério «existência de limitações orçamentais»: assume-se que as categorias de ferramentas para a recolha de dados em papel e as plataformas de recolha de dados gratuitas para smartphone têm, em média, custos semelhantes, apesar das diferenças. Embora os métodos em papel tenham custos adicionais típicos com a impressão, o transporte de formulários e a inserção de dados, a plataforma de smartphone tem custos adicionais associados ao hardware de recolha de dados (smartphones ou tablets), às ligações à internet e a fontes de energia</t>
  </si>
  <si>
    <t>Pressupostos da «necessidade de uma solução de baixa literacia»: presume-se que se poderia recorrer a gravações de vídeo ou áudio para orientar entrevistas e a recolha de dados através de plataformas de smartphone, para tornar a baixa literacia do pessoal menos problemática nestes métodos do que na recolha de dados em papel</t>
  </si>
  <si>
    <t>Pressupostos da «necessidade de estimativas pontuais precisas»: a precisão das estimativas pontuais baseia-se na representatividade da amostra de famílias ou de pessoas analisadas durante a avaliação pós-campanha; estas pontuações assentam no pressuposto de que se utiliza um método de amostragem estratificada ou sistemática adequada, que possa fornecer uma amostra aleatória utilizando todas as ferramentas à exceção da TACASI</t>
  </si>
  <si>
    <t>Matriz de decisão para a escolha do método de amostragem/ modelação para a avaliação pós-campanha</t>
  </si>
  <si>
    <r>
      <rPr>
        <b/>
        <sz val="11"/>
        <color theme="1"/>
        <rFont val="Calibri"/>
        <family val="2"/>
        <scheme val="minor"/>
      </rPr>
      <t>Introdução: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Esta matriz foi concebida como um auxílio para decidir quais os métodos a utilizar num inquérito pós-campanha sobre a cobertura, o acesso e o uso de MTI.</t>
    </r>
    <r>
      <rPr>
        <sz val="11"/>
        <color theme="1"/>
        <rFont val="Calibri"/>
        <family val="2"/>
        <scheme val="minor"/>
      </rPr>
      <t xml:space="preserve"> </t>
    </r>
  </si>
  <si>
    <t xml:space="preserve">As pontuações atribuídas a cada método para cada critério de avaliação foram definidas após uma revisão aprofundada da literatura publicada e de relatórios de programas e mediante a consulta de especialistas em planeamento, implementação e avaliação de campanhas de distribuição de MTI, fornecendo-se informações mais detalhadas por baixo da matriz. </t>
  </si>
  <si>
    <t>Tenha em atenção que apenas se podem modificar os pesos na linha superior, de cor verde. Embora as pontuações indicadas para cada método e critério se destinem a refletir as condições gerais, o seu contexto específico deve sempre orientar a escolha do método, pelo que deverá considerar as pontuações totais desta matriz como informação complementar e não como a escolha final do método.</t>
  </si>
  <si>
    <t>As pontuações mais elevadas que se obtiverem na coluna de pontuações totais à direita, de cor azul, indicam os métodos de amostragem ou modelação recomendados para a sua avaliação pós-campanha.</t>
  </si>
  <si>
    <t>Necessidade de avaliar o tipo/ marca dos MTI</t>
  </si>
  <si>
    <t>Necessidade de cobrir uma grande área geográfica</t>
  </si>
  <si>
    <t>Necessidade de flexibilidade no número de famílias incluídas</t>
  </si>
  <si>
    <t>Disponibilidade dos dados existentes</t>
  </si>
  <si>
    <t>Necessidade de maior exatidão</t>
  </si>
  <si>
    <t>0 - a marca dos MTI não é crucial; suficiente acesso geral aos MTI</t>
  </si>
  <si>
    <t>0 - a avaliação só cobre uma pequena área geográfica</t>
  </si>
  <si>
    <t>0 - nenhum orçamento disponível</t>
  </si>
  <si>
    <t>0 - a amostra pode ter um número fixo de famílias</t>
  </si>
  <si>
    <t>0 - dados para modelar o acesso os MTI não disponíveis</t>
  </si>
  <si>
    <t>0 - não são necessárias estimativas pontuais precisas</t>
  </si>
  <si>
    <t>0 - não é necessária grande precisão</t>
  </si>
  <si>
    <t>Quão importante para a sua avaliação pós-campanha é avaliar o acesso e o uso dos MTI por tipo ou marca (por exemplo, distinguir entre os tipos/ marcas de MTI distribuídos durante a campanha e outros); uma pontuação de cinco significa que se dá prioridade máxima à avaliação do acesso/ uso de MTI por tipo ou marca na avaliação pós-campanha</t>
  </si>
  <si>
    <t>Amostragem</t>
  </si>
  <si>
    <t>Quão importante é cobrir uma grande área geográfica com a sua avaliação pós-campanha (provavelmente, a importância aumenta conforme a área geográfica abrangida pela campanha que está a ser avaliada também aumenta)</t>
  </si>
  <si>
    <t>Amostragem aleatória simples (amostragem aleatória de toda a população, sem estratificação)</t>
  </si>
  <si>
    <t>Amostragem por conveniência (não aleatória, não focada em nenhuma sub-população ou característica específica, mas antes na conveniência do acesso)</t>
  </si>
  <si>
    <t>Quão importante é ter flexibilidade para escolher o número de famílias incluídas na avaliação pós-campanha; uma pontuação de cinco significa que se atribui prioridade máxima à escolha do número de famílias envolvidas na avaliação pós-campanha</t>
  </si>
  <si>
    <t>Amostragem por grupos de fácil acesso (clínicas de CPN, escolas)</t>
  </si>
  <si>
    <t>Disponibilidade dos dados existentes que podem ser utilizados para modelar o acesso e o uso dos MTI em termos de disponibilidade ou qualidade; uma pontuação de cinco significa que os dados necessários para modelar o acesso e o uso dos MTI são de alta qualidade e estão facilmente acessíveis</t>
  </si>
  <si>
    <t>Amostragem intencional (não aleatória, baseada em características como a pressuposta qualidade da distribuição de MTI)</t>
  </si>
  <si>
    <t>Quão importante é fornecer estimativas pontuais precisas de acesso e uso dos MTI</t>
  </si>
  <si>
    <t>Marcação de dígitos aleatória</t>
  </si>
  <si>
    <t>Quão importante é ter intervalos de confiança estreitos ou uma baixa variância em torno das estimativas de acesso e uso dos MTI (provavelmente, é mais importante ao compararem-se estimativas entre campanhas/ áreas ou ao longo do tempo); uma pontuação de cinco significa que se dá prioridade máxima à grande exatidão (intervalos de confiança estreitos) das estimativas de acesso e uso dos MTI na avaliação pós-campanha</t>
  </si>
  <si>
    <t>Amostragem por percentagem fixa (incluindo a monitorização de 105 % pela AMF)</t>
  </si>
  <si>
    <t>Inquérito multietapa a grupos de amostragem probabilística (inclui orientações de 2018 para os inquéritos a grupos do PAV)</t>
  </si>
  <si>
    <t>AGQL, ação corretiva ao nível do lote</t>
  </si>
  <si>
    <t>AGQL, ação corretiva ao nível do grupo (atraso do terceiro dia)</t>
  </si>
  <si>
    <t>Modelação</t>
  </si>
  <si>
    <t>modelos estatísticos das projeções da cobertura/ acesso/ uso dos MTI (NetCALC, modelo MAP, modelo PATH)</t>
  </si>
  <si>
    <r>
      <rPr>
        <b/>
        <sz val="11"/>
        <color theme="1"/>
        <rFont val="Calibri"/>
        <family val="2"/>
        <scheme val="minor"/>
      </rPr>
      <t>1) (falta de orçamento)</t>
    </r>
    <r>
      <rPr>
        <sz val="11"/>
        <color theme="1"/>
        <rFont val="Calibri"/>
        <family val="2"/>
        <scheme val="minor"/>
      </rPr>
      <t xml:space="preserve"> Nenhum orçamento atribuído à avaliação pós-campanha, mas são necessárias informações rápidas sobre a cobertura, para orientar ações de melhoria, dado o grande número de mosquiteiros não distribuídos; o contexto não apresenta nenhum problema especial no que toca à literacia ou à disseminação/ acesso à tecnologia, não é necessário cobrir uma grande área geográfica, ter flexibilidade no número de famílias incluídas nem avaliar o tipo/ marca dos MTI; é essencial ter estimativas precisas e exatas e não estão disponíveis nenhuns dados existentes de boa qualidade</t>
    </r>
  </si>
  <si>
    <t>Nesta situação, recomenda-se o método da marcação de dígitos aleatória</t>
  </si>
  <si>
    <r>
      <rPr>
        <b/>
        <sz val="11"/>
        <color theme="1"/>
        <rFont val="Calibri"/>
        <family val="2"/>
        <scheme val="minor"/>
      </rPr>
      <t>2) (contexto exigente)</t>
    </r>
    <r>
      <rPr>
        <sz val="11"/>
        <color theme="1"/>
        <rFont val="Calibri"/>
        <family val="2"/>
        <scheme val="minor"/>
      </rPr>
      <t xml:space="preserve"> Orçamento atribuído à avaliação pós-campanha num contexto exigente para a distribuição de MTI, com baixa penetração do telemóvel/ fraca cobertura da rede móvel, pessoal com baixa literacia e uma grande área a abranger; não são necessários resultados rápidos, de flexibilidade no número de famílias incluídas nem de avaliação do tipo/ marca dos MTI, as estimativas pontuais precisas são uma mais-valia, mas não são prioritárias</t>
    </r>
  </si>
  <si>
    <t>Nesta situação, recomenda-se uma amostragem probabilística multietapa</t>
  </si>
  <si>
    <r>
      <rPr>
        <b/>
        <sz val="11"/>
        <color theme="1"/>
        <rFont val="Calibri"/>
        <family val="2"/>
        <scheme val="minor"/>
      </rPr>
      <t>3) (necessidade de estimativas pontuais precisas)</t>
    </r>
    <r>
      <rPr>
        <sz val="11"/>
        <color theme="1"/>
        <rFont val="Calibri"/>
        <family val="2"/>
        <scheme val="minor"/>
      </rPr>
      <t xml:space="preserve"> Orçamento atribuído à avaliação pós-campanha, sempre que se der prioridade máxima às estimativas pontuais precisas e exatas da população abrangida pela campanha e à avaliação do tipo/ marca dos MTI; o contexto não apresenta nenhum problema especial no que toca a acesso/ disseminação da tecnologia, à literacia do pessoal nem à necessidade de cobrir uma grande área geográfica</t>
    </r>
  </si>
  <si>
    <r>
      <rPr>
        <b/>
        <sz val="11"/>
        <color theme="1"/>
        <rFont val="Calibri"/>
        <family val="2"/>
        <scheme val="minor"/>
      </rPr>
      <t>4) (contexto de pequenos obstáculos)</t>
    </r>
    <r>
      <rPr>
        <sz val="11"/>
        <color theme="1"/>
        <rFont val="Calibri"/>
        <family val="2"/>
        <scheme val="minor"/>
      </rPr>
      <t xml:space="preserve"> Orçamento atribuído à avaliação pós-campanha numa área com cobertura móvel suficiente, pessoal bem treinado; não são necessários resultados rápidos, as estimativas pontuais precisas são uma mais-valia, mas não são prioritárias, não é necessário avaliar o tipo/ marca dos MTI, cobrir uma grande área geográfica nem ter flexibilidade no número de famílias incluídas</t>
    </r>
  </si>
  <si>
    <t>Neste caso, recomenda-se qualquer método à exceção da amostragem aleatória simples, da amostragem por conveniência ou da modelação; os planeadores devem identificar uma ou mais prioridades e atualizar os pesos para obter a recomendação de uma ferramenta ou usar a avaliação do contexto para orientar a escolha da ferramenta (ou seja, a elevada frequência escolar ou de clínicas de CPN pode destacar a amostragem por grupos de fácil acesso como o método preferencial)</t>
  </si>
  <si>
    <r>
      <rPr>
        <b/>
        <sz val="11"/>
        <color theme="1"/>
        <rFont val="Calibri"/>
        <family val="2"/>
        <scheme val="minor"/>
      </rPr>
      <t>5) (falta de orçamento, bons dados existentes)</t>
    </r>
    <r>
      <rPr>
        <sz val="11"/>
        <color theme="1"/>
        <rFont val="Calibri"/>
        <family val="2"/>
        <scheme val="minor"/>
      </rPr>
      <t xml:space="preserve"> Nenhum orçamento atribuído à avaliação pós-campanha, mas existem dados de boa qualidade; não é necessário avaliar o tipo/ marca dos MTI nem cobrir grandes áreas geográficas, não é necessária flexibilidade no número de famílias envolvidas, as estimativas precisas e exatas não são prioritárias, porém são uma mais-valia</t>
    </r>
    <r>
      <rPr>
        <sz val="11"/>
        <color theme="1"/>
        <rFont val="Calibri"/>
        <family val="2"/>
        <scheme val="minor"/>
      </rPr>
      <t xml:space="preserve"> </t>
    </r>
  </si>
  <si>
    <t>Nesta situação, recomenda-se o método da modelação</t>
  </si>
  <si>
    <r>
      <rPr>
        <b/>
        <sz val="11"/>
        <color theme="1"/>
        <rFont val="Calibri"/>
        <family val="2"/>
        <scheme val="minor"/>
      </rPr>
      <t>6) (necessidade de avaliar o tipo/ marca dos MTI)</t>
    </r>
    <r>
      <rPr>
        <sz val="11"/>
        <color theme="1"/>
        <rFont val="Calibri"/>
        <family val="2"/>
        <scheme val="minor"/>
      </rPr>
      <t xml:space="preserve"> Existe orçamento disponível, é necessário avaliar o tipo/ marca dos MTI e ter estimativas precisas e exatas; não é necessário cobrir grandes áreas geográficas, ter flexibilidade no número de famílias a incluir e os dados existentes são limitados</t>
    </r>
  </si>
  <si>
    <t>Subtraiu-se 1 à pontuação total da amostragem aleatória simples e de conveniência para enfatizar que estes métodos não são recomendados, mesmo quando existem condições ideais para a realização de uma avaliação pós-campanha e nenhum método é mais recomendado que outro</t>
  </si>
  <si>
    <t xml:space="preserve">Pressupostos do critério «necessidade de avaliar o tipo/ marca dos MTI»: assume-se que os dados sobre a marca/ tipo dos MTI não estão disponíveis nos conjuntos de dados existente ou de rotina utilizados para modelação, para que, caso tenha de se avaliar o tipo/ marca, se reconsidere a modelação como uma opção quando os conjuntos de dados existentes/ de rotina incluírem o tipo/ marca </t>
  </si>
  <si>
    <t>Pressupostos do critério «necessidade de cobrir uma grande área geográfica»: este critério pressupõe a necessidade de avaliar uma população maior; se a campanha de MTI abranger um menor número de famílias/ indivíduos, a amostragem aleatória simples e a amostragem por percentagem fixa podem ter melhor desempenho na cobertura de uma grande área geográfica (em casos em que a densidade populacional seja baixa) do que aqui previsto</t>
  </si>
  <si>
    <t>Pressupostos do critério «existência de limitações orçamentais»: as pontuações refletem o orçamento que se prevê ser necessário para atingir uma amostra representativa utilizando cada um dos métodos; presume-se que os dados existentes para utilizar na modelação estão disponíveis a baixo custo ou gratuitamente</t>
  </si>
  <si>
    <t>Pressupostos da «necessidade de flexibilidade no número de famílias incluídas»: a flexibilidade no número de unidades de amostragem (grupos, lotes etc.) também contribui para uma pontuação mais alta neste critério</t>
  </si>
  <si>
    <t>Pressupostos das «limitações dos dados existentes»: se a existência de dados relevantes para modelação não tiver sido avaliada, esta pode receber a pontuação «0»</t>
  </si>
  <si>
    <t>Pressupostos do critério «necessidade de estimativas pontuais precisas»: estas pontuações assentam no pressuposto de que cada método é executado como previsto</t>
  </si>
  <si>
    <t>Pressupostos do critério «necessidade de maior exatidão»: as pontuações assentam no pressuposto de que cada método é aplicado a uma amostra representativa</t>
  </si>
  <si>
    <t>5 - strong need to assess completeness</t>
  </si>
  <si>
    <t>5 - accuracy is very important</t>
  </si>
  <si>
    <t>5 - results are needed the same/next day</t>
  </si>
  <si>
    <t>5 - the assessment must cover a large geographic area</t>
  </si>
  <si>
    <t>5 - budget is large</t>
  </si>
  <si>
    <t>5 - strong need to be flexible in number of HH sampled</t>
  </si>
  <si>
    <t>5 - strong need for accurate point estimates</t>
  </si>
  <si>
    <t>5 - strong need for high precision</t>
  </si>
  <si>
    <t>0 - no need to assess completeness</t>
  </si>
  <si>
    <t>0 - accuracy is not important</t>
  </si>
  <si>
    <t>0 - results are not needed immediately</t>
  </si>
  <si>
    <t>0 - the assessment covers only a small geographic area</t>
  </si>
  <si>
    <t>0 - no budget is available</t>
  </si>
  <si>
    <t>0 - fixed number of HH sampled is ok</t>
  </si>
  <si>
    <t>0 - accurate point estimates not needed</t>
  </si>
  <si>
    <t>0 - no need for high precision</t>
  </si>
  <si>
    <t>5 - good access to technology</t>
  </si>
  <si>
    <t>5 - strong need for low-literacy approach</t>
  </si>
  <si>
    <t>5 - ITN brand information is crucial</t>
  </si>
  <si>
    <t>5 - data for modeling ITN access is readily available</t>
  </si>
  <si>
    <t>0 - very limited access to technology</t>
  </si>
  <si>
    <t>0 - no need for low-literacy approach</t>
  </si>
  <si>
    <t>0 - ITN brand not crucial - overall net access is sufficient</t>
  </si>
  <si>
    <t>0 - data for modeling ITN access is not available</t>
  </si>
  <si>
    <t>Pressupostos dos «problemas de disseminação/ acesso à tecnologia»: a recolha de dados em papel com inserção de dados descentralizada e as plataformas de smartphone gratuitas e pagas para recolha de dados têm menor pontuação, pois incorrem em custos adicionais para que possam operar tão bem como a recolha de dados em papel com inserção de dados centralizada (isto é, custos com hotspots de WiFi, aquisição de telemóveis ou smartphones)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</si>
</sst>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7" borderId="4" applyNumberFormat="0" applyAlignment="0" applyProtection="0"/>
  </cellStyleXfs>
  <cellXfs count="60">
    <xf numFmtId="0" fontId="0" fillId="0" borderId="0" xfId="0"/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0" fillId="0" borderId="0" xfId="0" applyNumberFormat="1" applyAlignment="1" applyProtection="1">
      <alignment horizontal="left" vertical="center"/>
      <protection locked="0"/>
    </xf>
    <xf numFmtId="14" fontId="1" fillId="0" borderId="0" xfId="0" applyNumberFormat="1" applyFont="1" applyAlignment="1" applyProtection="1">
      <alignment horizontal="left" vertical="center"/>
      <protection locked="0"/>
    </xf>
    <xf numFmtId="14" fontId="0" fillId="0" borderId="0" xfId="0" applyNumberFormat="1" applyFont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2" fillId="4" borderId="4" xfId="1" applyFill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</xf>
    <xf numFmtId="0" fontId="5" fillId="2" borderId="0" xfId="0" applyFont="1" applyFill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0" fillId="5" borderId="1" xfId="0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4" fontId="6" fillId="0" borderId="0" xfId="0" applyNumberFormat="1" applyFont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1" fillId="3" borderId="0" xfId="0" applyFont="1" applyFill="1" applyAlignment="1" applyProtection="1">
      <alignment vertical="center" wrapText="1"/>
    </xf>
    <xf numFmtId="0" fontId="3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 wrapText="1"/>
    </xf>
    <xf numFmtId="0" fontId="0" fillId="3" borderId="0" xfId="0" applyFill="1" applyAlignment="1" applyProtection="1">
      <alignment vertical="center"/>
    </xf>
    <xf numFmtId="0" fontId="0" fillId="0" borderId="9" xfId="0" applyFill="1" applyBorder="1" applyAlignment="1" applyProtection="1">
      <alignment vertical="center" wrapText="1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colors>
    <mruColors>
      <color rgb="FF9999FF"/>
      <color rgb="FF66FFFF"/>
      <color rgb="FFFF6600"/>
      <color rgb="FF00FF00"/>
      <color rgb="FFFF99FF"/>
      <color rgb="FFE6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opLeftCell="B22" zoomScaleNormal="100" workbookViewId="0">
      <selection activeCell="A26" sqref="A26"/>
    </sheetView>
  </sheetViews>
  <sheetFormatPr defaultColWidth="8.85546875" defaultRowHeight="15" x14ac:dyDescent="0.25"/>
  <cols>
    <col min="1" max="1" width="64.85546875" style="10" customWidth="1"/>
    <col min="2" max="2" width="10.7109375" style="10" customWidth="1"/>
    <col min="3" max="3" width="10.42578125" style="10" customWidth="1"/>
    <col min="4" max="6" width="10.85546875" style="10" customWidth="1"/>
    <col min="7" max="7" width="7.28515625" style="10" customWidth="1"/>
    <col min="8" max="8" width="8.85546875" style="10"/>
    <col min="9" max="9" width="20.7109375" style="10" customWidth="1"/>
    <col min="10" max="10" width="2.85546875" style="10" customWidth="1"/>
    <col min="11" max="11" width="96.7109375" style="10" customWidth="1"/>
    <col min="12" max="16384" width="8.85546875" style="10"/>
  </cols>
  <sheetData>
    <row r="1" spans="1:11" x14ac:dyDescent="0.25">
      <c r="A1" s="9" t="s">
        <v>0</v>
      </c>
    </row>
    <row r="2" spans="1:11" x14ac:dyDescent="0.25">
      <c r="A2" s="31"/>
    </row>
    <row r="3" spans="1:11" x14ac:dyDescent="0.25">
      <c r="A3" s="56">
        <v>44366</v>
      </c>
    </row>
    <row r="4" spans="1:11" x14ac:dyDescent="0.25">
      <c r="A4" s="12" t="s">
        <v>1</v>
      </c>
    </row>
    <row r="5" spans="1:11" x14ac:dyDescent="0.25">
      <c r="A5" s="13" t="s">
        <v>2</v>
      </c>
    </row>
    <row r="6" spans="1:11" x14ac:dyDescent="0.25">
      <c r="A6" s="11" t="s">
        <v>3</v>
      </c>
    </row>
    <row r="7" spans="1:11" x14ac:dyDescent="0.25">
      <c r="A7" s="10" t="s">
        <v>4</v>
      </c>
    </row>
    <row r="8" spans="1:11" x14ac:dyDescent="0.25">
      <c r="A8" s="10" t="s">
        <v>5</v>
      </c>
    </row>
    <row r="9" spans="1:11" x14ac:dyDescent="0.25">
      <c r="A9" s="10" t="s">
        <v>6</v>
      </c>
    </row>
    <row r="10" spans="1:11" ht="30" customHeight="1" thickBot="1" x14ac:dyDescent="0.3"/>
    <row r="11" spans="1:11" s="3" customFormat="1" ht="75.75" thickBot="1" x14ac:dyDescent="0.3">
      <c r="A11" s="7" t="s">
        <v>7</v>
      </c>
      <c r="B11" s="33" t="s">
        <v>8</v>
      </c>
      <c r="C11" s="34" t="s">
        <v>9</v>
      </c>
      <c r="D11" s="57" t="s">
        <v>10</v>
      </c>
      <c r="E11" s="34" t="s">
        <v>11</v>
      </c>
      <c r="F11" s="34" t="s">
        <v>12</v>
      </c>
      <c r="G11" s="5" t="s">
        <v>13</v>
      </c>
      <c r="I11" s="8" t="s">
        <v>14</v>
      </c>
      <c r="J11" s="4"/>
      <c r="K11" s="1" t="s">
        <v>15</v>
      </c>
    </row>
    <row r="12" spans="1:11" ht="60" x14ac:dyDescent="0.25">
      <c r="A12" s="14" t="s">
        <v>16</v>
      </c>
      <c r="B12" s="15" t="s">
        <v>17</v>
      </c>
      <c r="C12" s="15" t="s">
        <v>18</v>
      </c>
      <c r="D12" s="15" t="s">
        <v>19</v>
      </c>
      <c r="E12" s="15" t="s">
        <v>20</v>
      </c>
      <c r="F12" s="15">
        <v>2</v>
      </c>
      <c r="G12" s="16"/>
      <c r="I12" s="1" t="s">
        <v>8</v>
      </c>
      <c r="J12" s="17"/>
      <c r="K12" s="35" t="s">
        <v>21</v>
      </c>
    </row>
    <row r="13" spans="1:11" ht="30" x14ac:dyDescent="0.25">
      <c r="A13" s="18" t="s">
        <v>22</v>
      </c>
      <c r="B13" s="19" t="str">
        <f>LEFT(B12,1)</f>
        <v>0</v>
      </c>
      <c r="C13" s="19">
        <f>5-(LEFT(C12,1))</f>
        <v>0</v>
      </c>
      <c r="D13" s="19" t="str">
        <f>(LEFT(D12,1))</f>
        <v>0</v>
      </c>
      <c r="E13" s="19" t="str">
        <f t="shared" ref="E13:F13" si="0">LEFT(E12,1)</f>
        <v>5</v>
      </c>
      <c r="F13" s="19" t="str">
        <f t="shared" si="0"/>
        <v>2</v>
      </c>
      <c r="G13" s="20"/>
      <c r="I13" s="8" t="s">
        <v>9</v>
      </c>
      <c r="J13" s="17"/>
      <c r="K13" s="35" t="s">
        <v>23</v>
      </c>
    </row>
    <row r="14" spans="1:11" ht="69" customHeight="1" x14ac:dyDescent="0.25">
      <c r="A14" s="21" t="s">
        <v>24</v>
      </c>
      <c r="B14" s="22">
        <v>3</v>
      </c>
      <c r="C14" s="22">
        <v>2</v>
      </c>
      <c r="D14" s="22">
        <v>4</v>
      </c>
      <c r="E14" s="22">
        <v>1.5</v>
      </c>
      <c r="F14" s="22">
        <v>5</v>
      </c>
      <c r="G14" s="23">
        <f>ROUNDUP((($B$13*B14)+($C$13*C14)+((5-$D$13)*D14)+($E$13*E14)+($F$13*F14)),0)</f>
        <v>38</v>
      </c>
      <c r="I14" s="1" t="s">
        <v>10</v>
      </c>
      <c r="J14" s="17"/>
      <c r="K14" s="35" t="s">
        <v>25</v>
      </c>
    </row>
    <row r="15" spans="1:11" ht="45" x14ac:dyDescent="0.25">
      <c r="A15" s="21" t="s">
        <v>26</v>
      </c>
      <c r="B15" s="22">
        <v>1</v>
      </c>
      <c r="C15" s="22">
        <v>2</v>
      </c>
      <c r="D15" s="22">
        <v>5</v>
      </c>
      <c r="E15" s="22">
        <v>1.5</v>
      </c>
      <c r="F15" s="22">
        <v>5</v>
      </c>
      <c r="G15" s="23">
        <f>ROUNDUP((($B$13*B15)+($C$13*C15)+((5-$D$13)*D15)+($E$13*E15)+($F$13*F15)),0)</f>
        <v>43</v>
      </c>
      <c r="I15" s="1" t="s">
        <v>11</v>
      </c>
      <c r="J15" s="17"/>
      <c r="K15" s="35" t="s">
        <v>27</v>
      </c>
    </row>
    <row r="16" spans="1:11" ht="45" x14ac:dyDescent="0.25">
      <c r="A16" s="18" t="s">
        <v>28</v>
      </c>
      <c r="B16" s="24"/>
      <c r="C16" s="24"/>
      <c r="D16" s="24"/>
      <c r="E16" s="24"/>
      <c r="F16" s="24"/>
      <c r="G16" s="20"/>
      <c r="I16" s="36" t="s">
        <v>12</v>
      </c>
      <c r="J16" s="37"/>
      <c r="K16" s="38" t="s">
        <v>29</v>
      </c>
    </row>
    <row r="17" spans="1:7" ht="26.45" customHeight="1" x14ac:dyDescent="0.25">
      <c r="A17" s="21" t="s">
        <v>30</v>
      </c>
      <c r="B17" s="22">
        <v>2</v>
      </c>
      <c r="C17" s="22">
        <v>5</v>
      </c>
      <c r="D17" s="22">
        <v>1</v>
      </c>
      <c r="E17" s="22">
        <v>5</v>
      </c>
      <c r="F17" s="22">
        <v>1</v>
      </c>
      <c r="G17" s="23">
        <f t="shared" ref="G17:G19" si="1">ROUNDUP((($B$13*B17)+($C$13*C17)+($D$13*D17)+($E$13*E17)+($F$13*F17)),0)</f>
        <v>27</v>
      </c>
    </row>
    <row r="18" spans="1:7" ht="60" x14ac:dyDescent="0.25">
      <c r="A18" s="21" t="s">
        <v>31</v>
      </c>
      <c r="B18" s="22">
        <v>4</v>
      </c>
      <c r="C18" s="22">
        <v>2</v>
      </c>
      <c r="D18" s="22">
        <v>4</v>
      </c>
      <c r="E18" s="22">
        <v>3.5</v>
      </c>
      <c r="F18" s="22">
        <v>5</v>
      </c>
      <c r="G18" s="23">
        <f t="shared" si="1"/>
        <v>28</v>
      </c>
    </row>
    <row r="19" spans="1:7" ht="45" x14ac:dyDescent="0.25">
      <c r="A19" s="21" t="s">
        <v>32</v>
      </c>
      <c r="B19" s="22">
        <v>4</v>
      </c>
      <c r="C19" s="22">
        <v>0</v>
      </c>
      <c r="D19" s="22">
        <v>4</v>
      </c>
      <c r="E19" s="22">
        <v>3.5</v>
      </c>
      <c r="F19" s="22">
        <v>5</v>
      </c>
      <c r="G19" s="23">
        <f t="shared" si="1"/>
        <v>28</v>
      </c>
    </row>
    <row r="20" spans="1:7" ht="14.1" customHeight="1" x14ac:dyDescent="0.25">
      <c r="A20" s="18"/>
      <c r="B20" s="25"/>
      <c r="C20" s="25"/>
      <c r="D20" s="25"/>
      <c r="E20" s="25"/>
      <c r="F20" s="25"/>
      <c r="G20" s="20"/>
    </row>
    <row r="21" spans="1:7" x14ac:dyDescent="0.25">
      <c r="A21" s="21"/>
      <c r="B21" s="26"/>
      <c r="C21" s="26"/>
      <c r="D21" s="26"/>
      <c r="E21" s="26"/>
      <c r="F21" s="26"/>
      <c r="G21" s="26"/>
    </row>
    <row r="22" spans="1:7" ht="30" x14ac:dyDescent="0.25">
      <c r="A22" s="27" t="s">
        <v>33</v>
      </c>
      <c r="B22" s="28" t="s">
        <v>34</v>
      </c>
      <c r="C22" s="26"/>
      <c r="D22" s="26"/>
      <c r="E22" s="26"/>
      <c r="F22" s="26"/>
      <c r="G22" s="28" t="s">
        <v>35</v>
      </c>
    </row>
    <row r="23" spans="1:7" ht="90" x14ac:dyDescent="0.25">
      <c r="A23" s="27" t="s">
        <v>36</v>
      </c>
      <c r="B23" s="26">
        <v>5</v>
      </c>
      <c r="C23" s="26">
        <v>0</v>
      </c>
      <c r="D23" s="26">
        <v>5</v>
      </c>
      <c r="E23" s="26">
        <v>0</v>
      </c>
      <c r="F23" s="26">
        <v>5</v>
      </c>
      <c r="G23" s="26" t="s">
        <v>37</v>
      </c>
    </row>
    <row r="24" spans="1:7" ht="75" x14ac:dyDescent="0.25">
      <c r="A24" s="58" t="s">
        <v>38</v>
      </c>
      <c r="B24" s="26">
        <v>0</v>
      </c>
      <c r="C24" s="26">
        <v>5</v>
      </c>
      <c r="D24" s="26">
        <v>0</v>
      </c>
      <c r="E24" s="26">
        <v>5</v>
      </c>
      <c r="F24" s="26">
        <v>2</v>
      </c>
      <c r="G24" s="59" t="s">
        <v>39</v>
      </c>
    </row>
    <row r="25" spans="1:7" ht="75" x14ac:dyDescent="0.25">
      <c r="A25" s="27" t="s">
        <v>40</v>
      </c>
      <c r="B25" s="26">
        <v>0</v>
      </c>
      <c r="C25" s="26">
        <v>5</v>
      </c>
      <c r="D25" s="26">
        <v>5</v>
      </c>
      <c r="E25" s="26">
        <v>0</v>
      </c>
      <c r="F25" s="26">
        <v>5</v>
      </c>
      <c r="G25" s="26" t="s">
        <v>41</v>
      </c>
    </row>
    <row r="26" spans="1:7" ht="60" x14ac:dyDescent="0.25">
      <c r="A26" s="27" t="s">
        <v>42</v>
      </c>
      <c r="B26" s="26">
        <v>0</v>
      </c>
      <c r="C26" s="26">
        <v>5</v>
      </c>
      <c r="D26" s="26">
        <v>5</v>
      </c>
      <c r="E26" s="26">
        <v>0</v>
      </c>
      <c r="F26" s="26">
        <v>0</v>
      </c>
      <c r="G26" s="26" t="s">
        <v>43</v>
      </c>
    </row>
    <row r="27" spans="1:7" x14ac:dyDescent="0.25">
      <c r="A27" s="29"/>
    </row>
    <row r="28" spans="1:7" x14ac:dyDescent="0.25">
      <c r="A28" s="29" t="s">
        <v>44</v>
      </c>
    </row>
    <row r="29" spans="1:7" ht="39" customHeight="1" x14ac:dyDescent="0.25">
      <c r="A29" s="3" t="s">
        <v>45</v>
      </c>
    </row>
    <row r="30" spans="1:7" ht="135" x14ac:dyDescent="0.25">
      <c r="A30" s="3" t="s">
        <v>46</v>
      </c>
    </row>
    <row r="31" spans="1:7" ht="105" x14ac:dyDescent="0.25">
      <c r="A31" s="3" t="s">
        <v>126</v>
      </c>
    </row>
    <row r="32" spans="1:7" ht="75" x14ac:dyDescent="0.25">
      <c r="A32" s="30" t="s">
        <v>47</v>
      </c>
    </row>
    <row r="33" spans="1:1" ht="105" x14ac:dyDescent="0.25">
      <c r="A33" s="3" t="s">
        <v>48</v>
      </c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</sheetData>
  <sheetProtection selectLockedCell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Lists!$C$1:$C$6</xm:f>
          </x14:formula1>
          <xm:sqref>B12</xm:sqref>
        </x14:dataValidation>
        <x14:dataValidation type="list" allowBlank="1" showInputMessage="1" showErrorMessage="1" xr:uid="{00000000-0002-0000-0000-000001000000}">
          <x14:formula1>
            <xm:f>Lists!$E$1:$E$6</xm:f>
          </x14:formula1>
          <xm:sqref>C12</xm:sqref>
        </x14:dataValidation>
        <x14:dataValidation type="list" allowBlank="1" showInputMessage="1" showErrorMessage="1" xr:uid="{00000000-0002-0000-0000-000002000000}">
          <x14:formula1>
            <xm:f>Lists!$B$9:$B$14</xm:f>
          </x14:formula1>
          <xm:sqref>E12</xm:sqref>
        </x14:dataValidation>
        <x14:dataValidation type="list" allowBlank="1" showInputMessage="1" showErrorMessage="1" xr:uid="{00000000-0002-0000-0000-000003000000}">
          <x14:formula1>
            <xm:f>Lists!$G$1:$G$6</xm:f>
          </x14:formula1>
          <xm:sqref>F12</xm:sqref>
        </x14:dataValidation>
        <x14:dataValidation type="list" allowBlank="1" showInputMessage="1" showErrorMessage="1" xr:uid="{00000000-0002-0000-0000-000004000000}">
          <x14:formula1>
            <xm:f>Lists!$A$9:$A$14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5"/>
  <sheetViews>
    <sheetView tabSelected="1" zoomScale="85" zoomScaleNormal="85" workbookViewId="0">
      <selection activeCell="A49" sqref="A49"/>
    </sheetView>
  </sheetViews>
  <sheetFormatPr defaultColWidth="8.85546875" defaultRowHeight="15" x14ac:dyDescent="0.25"/>
  <cols>
    <col min="1" max="1" width="56.28515625" style="10" customWidth="1"/>
    <col min="2" max="2" width="10.7109375" style="10" customWidth="1"/>
    <col min="3" max="3" width="11.28515625" style="10" customWidth="1"/>
    <col min="4" max="4" width="10.7109375" style="10" customWidth="1"/>
    <col min="5" max="6" width="10.85546875" style="10" customWidth="1"/>
    <col min="7" max="7" width="10.28515625" style="10" customWidth="1"/>
    <col min="8" max="8" width="10.140625" style="10" customWidth="1"/>
    <col min="9" max="11" width="8.85546875" style="10"/>
    <col min="12" max="12" width="20.85546875" style="10" customWidth="1"/>
    <col min="13" max="13" width="2.42578125" style="10" customWidth="1"/>
    <col min="14" max="14" width="88.28515625" style="10" customWidth="1"/>
    <col min="15" max="16384" width="8.85546875" style="10"/>
  </cols>
  <sheetData>
    <row r="1" spans="1:27" x14ac:dyDescent="0.25">
      <c r="A1" s="9" t="s">
        <v>49</v>
      </c>
    </row>
    <row r="3" spans="1:27" x14ac:dyDescent="0.25">
      <c r="A3" s="32">
        <v>44366</v>
      </c>
    </row>
    <row r="4" spans="1:27" x14ac:dyDescent="0.25">
      <c r="A4" s="12" t="s">
        <v>50</v>
      </c>
    </row>
    <row r="5" spans="1:27" x14ac:dyDescent="0.25">
      <c r="A5" s="13" t="s">
        <v>51</v>
      </c>
    </row>
    <row r="6" spans="1:27" x14ac:dyDescent="0.25">
      <c r="A6" s="11" t="s">
        <v>52</v>
      </c>
    </row>
    <row r="7" spans="1:27" x14ac:dyDescent="0.25">
      <c r="A7" s="10" t="s">
        <v>4</v>
      </c>
    </row>
    <row r="8" spans="1:27" x14ac:dyDescent="0.25">
      <c r="A8" s="10" t="s">
        <v>53</v>
      </c>
    </row>
    <row r="9" spans="1:27" x14ac:dyDescent="0.25">
      <c r="A9" s="10" t="s">
        <v>6</v>
      </c>
    </row>
    <row r="10" spans="1:27" ht="30.95" customHeight="1" thickBot="1" x14ac:dyDescent="0.3"/>
    <row r="11" spans="1:27" s="3" customFormat="1" ht="105.75" thickBot="1" x14ac:dyDescent="0.3">
      <c r="A11" s="7" t="s">
        <v>7</v>
      </c>
      <c r="B11" s="6" t="s">
        <v>54</v>
      </c>
      <c r="C11" s="5" t="s">
        <v>55</v>
      </c>
      <c r="D11" s="5" t="s">
        <v>9</v>
      </c>
      <c r="E11" s="5" t="s">
        <v>56</v>
      </c>
      <c r="F11" s="5" t="s">
        <v>57</v>
      </c>
      <c r="G11" s="5" t="s">
        <v>12</v>
      </c>
      <c r="H11" s="5" t="s">
        <v>58</v>
      </c>
      <c r="I11" s="2" t="s">
        <v>13</v>
      </c>
      <c r="L11" s="8" t="s">
        <v>14</v>
      </c>
      <c r="M11" s="39"/>
      <c r="N11" s="8" t="s">
        <v>15</v>
      </c>
    </row>
    <row r="12" spans="1:27" ht="79.900000000000006" customHeight="1" x14ac:dyDescent="0.25">
      <c r="A12" s="14" t="s">
        <v>16</v>
      </c>
      <c r="B12" s="15" t="s">
        <v>59</v>
      </c>
      <c r="C12" s="15" t="s">
        <v>60</v>
      </c>
      <c r="D12" s="15" t="s">
        <v>61</v>
      </c>
      <c r="E12" s="15" t="s">
        <v>62</v>
      </c>
      <c r="F12" s="15" t="s">
        <v>63</v>
      </c>
      <c r="G12" s="15" t="s">
        <v>64</v>
      </c>
      <c r="H12" s="15" t="s">
        <v>65</v>
      </c>
      <c r="I12" s="40"/>
      <c r="L12" s="1" t="s">
        <v>54</v>
      </c>
      <c r="M12" s="41"/>
      <c r="N12" s="55" t="s">
        <v>66</v>
      </c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7" ht="54.6" customHeight="1" x14ac:dyDescent="0.25">
      <c r="A13" s="43" t="s">
        <v>67</v>
      </c>
      <c r="B13" s="44" t="str">
        <f>LEFT(B12,1)</f>
        <v>0</v>
      </c>
      <c r="C13" s="44" t="str">
        <f>LEFT(C12,1)</f>
        <v>0</v>
      </c>
      <c r="D13" s="44">
        <f>5-(LEFT(D12,1))</f>
        <v>5</v>
      </c>
      <c r="E13" s="44" t="str">
        <f>LEFT(E12,1)</f>
        <v>0</v>
      </c>
      <c r="F13" s="44">
        <f>5-(LEFT(F12,1))</f>
        <v>5</v>
      </c>
      <c r="G13" s="44" t="str">
        <f>LEFT(G12,1)</f>
        <v>0</v>
      </c>
      <c r="H13" s="44" t="str">
        <f>LEFT(H12,1)</f>
        <v>0</v>
      </c>
      <c r="I13" s="45"/>
      <c r="L13" s="1" t="s">
        <v>55</v>
      </c>
      <c r="M13" s="41"/>
      <c r="N13" s="35" t="s">
        <v>68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ht="45.6" customHeight="1" x14ac:dyDescent="0.25">
      <c r="A14" s="46" t="s">
        <v>69</v>
      </c>
      <c r="B14" s="47">
        <v>7</v>
      </c>
      <c r="C14" s="47">
        <v>1</v>
      </c>
      <c r="D14" s="47">
        <v>1</v>
      </c>
      <c r="E14" s="47">
        <v>3</v>
      </c>
      <c r="F14" s="47">
        <v>7</v>
      </c>
      <c r="G14" s="47">
        <v>3</v>
      </c>
      <c r="H14" s="47">
        <v>2</v>
      </c>
      <c r="I14" s="48">
        <f>(B14*$B$13)+(C14*$C$13)+(D14*$D$13)+(E14*$E$13)+(G14*$G$13)+(F14*$F$13)+(H14*$H$13)-1</f>
        <v>39</v>
      </c>
      <c r="L14" s="1" t="s">
        <v>9</v>
      </c>
      <c r="M14" s="41"/>
      <c r="N14" s="35" t="s">
        <v>23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s="42" customFormat="1" ht="51.6" customHeight="1" x14ac:dyDescent="0.25">
      <c r="A15" s="49" t="s">
        <v>70</v>
      </c>
      <c r="B15" s="47">
        <v>7</v>
      </c>
      <c r="C15" s="47">
        <v>4</v>
      </c>
      <c r="D15" s="47">
        <v>6</v>
      </c>
      <c r="E15" s="47">
        <v>5</v>
      </c>
      <c r="F15" s="47">
        <v>7</v>
      </c>
      <c r="G15" s="47">
        <v>1</v>
      </c>
      <c r="H15" s="47">
        <v>1</v>
      </c>
      <c r="I15" s="48">
        <f>(B15*$B$13)+(C15*$C$13)+(D15*$D$13)+(E15*$E$13)+(G15*$G$13)+(F15*$F$13)+(H15*$H$13)-1</f>
        <v>64</v>
      </c>
      <c r="L15" s="1" t="s">
        <v>56</v>
      </c>
      <c r="M15" s="41"/>
      <c r="N15" s="35" t="s">
        <v>71</v>
      </c>
    </row>
    <row r="16" spans="1:27" s="42" customFormat="1" ht="78.599999999999994" customHeight="1" x14ac:dyDescent="0.25">
      <c r="A16" s="49" t="s">
        <v>72</v>
      </c>
      <c r="B16" s="47">
        <v>2</v>
      </c>
      <c r="C16" s="47">
        <v>6</v>
      </c>
      <c r="D16" s="47">
        <v>6</v>
      </c>
      <c r="E16" s="47">
        <v>5</v>
      </c>
      <c r="F16" s="47">
        <v>7</v>
      </c>
      <c r="G16" s="47">
        <v>4</v>
      </c>
      <c r="H16" s="47">
        <v>6</v>
      </c>
      <c r="I16" s="48">
        <f>(B16*$B$13)+(C16*$C$13)+(D16*$D$13)+(E16*$E$13)+(G16*$G$13)+(F16*$F$13)+(H16*$H$13)</f>
        <v>65</v>
      </c>
      <c r="L16" s="1" t="s">
        <v>57</v>
      </c>
      <c r="M16" s="41"/>
      <c r="N16" s="55" t="s">
        <v>73</v>
      </c>
    </row>
    <row r="17" spans="1:27" s="42" customFormat="1" ht="46.15" customHeight="1" x14ac:dyDescent="0.25">
      <c r="A17" s="49" t="s">
        <v>74</v>
      </c>
      <c r="B17" s="47">
        <v>7</v>
      </c>
      <c r="C17" s="47">
        <v>3</v>
      </c>
      <c r="D17" s="47">
        <v>5</v>
      </c>
      <c r="E17" s="47">
        <v>3</v>
      </c>
      <c r="F17" s="47">
        <v>7</v>
      </c>
      <c r="G17" s="47">
        <v>1</v>
      </c>
      <c r="H17" s="47">
        <v>1</v>
      </c>
      <c r="I17" s="48">
        <f t="shared" ref="I17:I24" si="0">(B17*$B$13)+(C17*$C$13)+(D17*$D$13)+(E17*$E$13)+(G17*$G$13)+(F17*$F$13)+(H17*$H$13)</f>
        <v>60</v>
      </c>
      <c r="L17" s="1" t="s">
        <v>12</v>
      </c>
      <c r="M17" s="41"/>
      <c r="N17" s="35" t="s">
        <v>75</v>
      </c>
    </row>
    <row r="18" spans="1:27" s="42" customFormat="1" ht="81.599999999999994" customHeight="1" x14ac:dyDescent="0.25">
      <c r="A18" s="49" t="s">
        <v>76</v>
      </c>
      <c r="B18" s="47">
        <v>2</v>
      </c>
      <c r="C18" s="47">
        <v>7</v>
      </c>
      <c r="D18" s="47">
        <v>7</v>
      </c>
      <c r="E18" s="47">
        <v>7</v>
      </c>
      <c r="F18" s="47">
        <v>7</v>
      </c>
      <c r="G18" s="47">
        <v>4</v>
      </c>
      <c r="H18" s="47">
        <v>6</v>
      </c>
      <c r="I18" s="48">
        <f t="shared" si="0"/>
        <v>70</v>
      </c>
      <c r="L18" s="1" t="s">
        <v>58</v>
      </c>
      <c r="M18" s="41"/>
      <c r="N18" s="35" t="s">
        <v>77</v>
      </c>
    </row>
    <row r="19" spans="1:27" ht="50.45" customHeight="1" x14ac:dyDescent="0.25">
      <c r="A19" s="21" t="s">
        <v>78</v>
      </c>
      <c r="B19" s="47">
        <v>7</v>
      </c>
      <c r="C19" s="47">
        <v>6</v>
      </c>
      <c r="D19" s="47">
        <v>2</v>
      </c>
      <c r="E19" s="47">
        <v>7</v>
      </c>
      <c r="F19" s="47">
        <v>7</v>
      </c>
      <c r="G19" s="47">
        <v>5</v>
      </c>
      <c r="H19" s="47">
        <v>5</v>
      </c>
      <c r="I19" s="48">
        <f t="shared" si="0"/>
        <v>45</v>
      </c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27" ht="45" x14ac:dyDescent="0.25">
      <c r="A20" s="21" t="s">
        <v>79</v>
      </c>
      <c r="B20" s="47">
        <v>7</v>
      </c>
      <c r="C20" s="47">
        <v>7</v>
      </c>
      <c r="D20" s="47">
        <v>3</v>
      </c>
      <c r="E20" s="47">
        <v>6</v>
      </c>
      <c r="F20" s="47">
        <v>7</v>
      </c>
      <c r="G20" s="47">
        <v>7</v>
      </c>
      <c r="H20" s="47">
        <v>6</v>
      </c>
      <c r="I20" s="48">
        <f t="shared" si="0"/>
        <v>50</v>
      </c>
      <c r="M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:27" s="42" customFormat="1" ht="29.1" customHeight="1" x14ac:dyDescent="0.25">
      <c r="A21" s="49" t="s">
        <v>80</v>
      </c>
      <c r="B21" s="47">
        <v>7</v>
      </c>
      <c r="C21" s="47">
        <v>6</v>
      </c>
      <c r="D21" s="47">
        <v>5</v>
      </c>
      <c r="E21" s="47">
        <v>3</v>
      </c>
      <c r="F21" s="47">
        <v>7</v>
      </c>
      <c r="G21" s="47">
        <v>1</v>
      </c>
      <c r="H21" s="47">
        <v>4</v>
      </c>
      <c r="I21" s="48">
        <f t="shared" si="0"/>
        <v>60</v>
      </c>
    </row>
    <row r="22" spans="1:27" s="42" customFormat="1" ht="28.5" customHeight="1" x14ac:dyDescent="0.25">
      <c r="A22" s="49" t="s">
        <v>81</v>
      </c>
      <c r="B22" s="47">
        <v>7</v>
      </c>
      <c r="C22" s="47">
        <v>6</v>
      </c>
      <c r="D22" s="47">
        <v>6</v>
      </c>
      <c r="E22" s="47">
        <v>3</v>
      </c>
      <c r="F22" s="47">
        <v>7</v>
      </c>
      <c r="G22" s="47">
        <v>1</v>
      </c>
      <c r="H22" s="47">
        <v>4</v>
      </c>
      <c r="I22" s="48">
        <f t="shared" si="0"/>
        <v>65</v>
      </c>
    </row>
    <row r="23" spans="1:27" s="42" customFormat="1" x14ac:dyDescent="0.25">
      <c r="A23" s="50" t="s">
        <v>82</v>
      </c>
      <c r="B23" s="51"/>
      <c r="C23" s="51"/>
      <c r="D23" s="51"/>
      <c r="E23" s="51"/>
      <c r="F23" s="51"/>
      <c r="G23" s="51"/>
      <c r="H23" s="51"/>
      <c r="I23" s="52"/>
    </row>
    <row r="24" spans="1:27" s="42" customFormat="1" ht="30" x14ac:dyDescent="0.25">
      <c r="A24" s="49" t="s">
        <v>83</v>
      </c>
      <c r="B24" s="47">
        <v>1</v>
      </c>
      <c r="C24" s="47">
        <v>5</v>
      </c>
      <c r="D24" s="47">
        <v>7</v>
      </c>
      <c r="E24" s="47">
        <v>7</v>
      </c>
      <c r="F24" s="47">
        <v>0</v>
      </c>
      <c r="G24" s="47">
        <v>6</v>
      </c>
      <c r="H24" s="47">
        <v>5</v>
      </c>
      <c r="I24" s="48">
        <f t="shared" si="0"/>
        <v>35</v>
      </c>
    </row>
    <row r="25" spans="1:27" x14ac:dyDescent="0.25">
      <c r="A25" s="53"/>
      <c r="B25" s="54"/>
      <c r="C25" s="54"/>
      <c r="D25" s="54"/>
      <c r="E25" s="54"/>
      <c r="F25" s="54"/>
      <c r="G25" s="54"/>
      <c r="H25" s="54"/>
      <c r="I25" s="54"/>
    </row>
    <row r="26" spans="1:27" x14ac:dyDescent="0.25">
      <c r="A26" s="49"/>
      <c r="B26" s="26"/>
      <c r="C26" s="26"/>
      <c r="D26" s="26"/>
      <c r="E26" s="26"/>
      <c r="F26" s="26"/>
      <c r="G26" s="26"/>
      <c r="H26" s="26"/>
      <c r="I26" s="26"/>
    </row>
    <row r="27" spans="1:27" ht="30" x14ac:dyDescent="0.25">
      <c r="A27" s="27" t="s">
        <v>33</v>
      </c>
      <c r="B27" s="28" t="s">
        <v>34</v>
      </c>
      <c r="C27" s="26"/>
      <c r="D27" s="26"/>
      <c r="E27" s="26"/>
      <c r="F27" s="26"/>
      <c r="G27" s="26"/>
      <c r="H27" s="26"/>
      <c r="I27" s="28" t="s">
        <v>35</v>
      </c>
    </row>
    <row r="28" spans="1:27" ht="122.1" customHeight="1" x14ac:dyDescent="0.25">
      <c r="A28" s="27" t="s">
        <v>84</v>
      </c>
      <c r="B28" s="26">
        <v>0</v>
      </c>
      <c r="C28" s="26">
        <v>0</v>
      </c>
      <c r="D28" s="26">
        <v>0</v>
      </c>
      <c r="E28" s="26">
        <v>0</v>
      </c>
      <c r="F28" s="26">
        <v>5</v>
      </c>
      <c r="G28" s="26">
        <v>5</v>
      </c>
      <c r="H28" s="26">
        <v>5</v>
      </c>
      <c r="I28" s="26" t="s">
        <v>85</v>
      </c>
    </row>
    <row r="29" spans="1:27" ht="114.95" customHeight="1" x14ac:dyDescent="0.25">
      <c r="A29" s="27" t="s">
        <v>86</v>
      </c>
      <c r="B29" s="26">
        <v>0</v>
      </c>
      <c r="C29" s="26">
        <v>5</v>
      </c>
      <c r="D29" s="26">
        <v>5</v>
      </c>
      <c r="E29" s="26">
        <v>0</v>
      </c>
      <c r="F29" s="26">
        <v>5</v>
      </c>
      <c r="G29" s="26">
        <v>2</v>
      </c>
      <c r="H29" s="26">
        <v>2</v>
      </c>
      <c r="I29" s="26" t="s">
        <v>87</v>
      </c>
    </row>
    <row r="30" spans="1:27" ht="103.5" customHeight="1" x14ac:dyDescent="0.25">
      <c r="A30" s="27" t="s">
        <v>88</v>
      </c>
      <c r="B30" s="26">
        <v>5</v>
      </c>
      <c r="C30" s="26">
        <v>0</v>
      </c>
      <c r="D30" s="26">
        <v>5</v>
      </c>
      <c r="E30" s="26">
        <v>0</v>
      </c>
      <c r="F30" s="26">
        <v>5</v>
      </c>
      <c r="G30" s="26">
        <v>5</v>
      </c>
      <c r="H30" s="26">
        <v>5</v>
      </c>
      <c r="I30" s="26" t="s">
        <v>87</v>
      </c>
    </row>
    <row r="31" spans="1:27" ht="105" x14ac:dyDescent="0.25">
      <c r="A31" s="27" t="s">
        <v>89</v>
      </c>
      <c r="B31" s="26">
        <v>0</v>
      </c>
      <c r="C31" s="26">
        <v>0</v>
      </c>
      <c r="D31" s="26">
        <v>5</v>
      </c>
      <c r="E31" s="26">
        <v>0</v>
      </c>
      <c r="F31" s="26">
        <v>5</v>
      </c>
      <c r="G31" s="26">
        <v>0</v>
      </c>
      <c r="H31" s="26">
        <v>0</v>
      </c>
      <c r="I31" s="26" t="s">
        <v>90</v>
      </c>
    </row>
    <row r="32" spans="1:27" ht="105" x14ac:dyDescent="0.25">
      <c r="A32" s="27" t="s">
        <v>91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 t="s">
        <v>92</v>
      </c>
    </row>
    <row r="33" spans="1:9" ht="75" x14ac:dyDescent="0.25">
      <c r="A33" s="27" t="s">
        <v>93</v>
      </c>
      <c r="B33" s="26">
        <v>5</v>
      </c>
      <c r="C33" s="26">
        <v>0</v>
      </c>
      <c r="D33" s="26">
        <v>5</v>
      </c>
      <c r="E33" s="26">
        <v>0</v>
      </c>
      <c r="F33" s="26">
        <v>5</v>
      </c>
      <c r="G33" s="26">
        <v>5</v>
      </c>
      <c r="H33" s="26">
        <v>5</v>
      </c>
      <c r="I33" s="26" t="s">
        <v>87</v>
      </c>
    </row>
    <row r="34" spans="1:9" x14ac:dyDescent="0.25">
      <c r="A34" s="29"/>
    </row>
    <row r="35" spans="1:9" x14ac:dyDescent="0.25">
      <c r="A35" s="29" t="s">
        <v>44</v>
      </c>
    </row>
    <row r="36" spans="1:9" ht="69" customHeight="1" x14ac:dyDescent="0.25">
      <c r="A36" s="30" t="s">
        <v>94</v>
      </c>
    </row>
    <row r="37" spans="1:9" ht="105" x14ac:dyDescent="0.25">
      <c r="A37" s="3" t="s">
        <v>95</v>
      </c>
    </row>
    <row r="38" spans="1:9" ht="120" x14ac:dyDescent="0.25">
      <c r="A38" s="3" t="s">
        <v>96</v>
      </c>
    </row>
    <row r="39" spans="1:9" ht="90" x14ac:dyDescent="0.25">
      <c r="A39" s="3" t="s">
        <v>97</v>
      </c>
    </row>
    <row r="40" spans="1:9" ht="60" x14ac:dyDescent="0.25">
      <c r="A40" s="3" t="s">
        <v>98</v>
      </c>
    </row>
    <row r="41" spans="1:9" ht="39" customHeight="1" x14ac:dyDescent="0.25">
      <c r="A41" s="30" t="s">
        <v>99</v>
      </c>
    </row>
    <row r="42" spans="1:9" ht="39" customHeight="1" x14ac:dyDescent="0.25">
      <c r="A42" s="3" t="s">
        <v>100</v>
      </c>
    </row>
    <row r="43" spans="1:9" ht="39" customHeight="1" x14ac:dyDescent="0.25">
      <c r="A43" s="3" t="s">
        <v>101</v>
      </c>
    </row>
    <row r="44" spans="1:9" x14ac:dyDescent="0.25">
      <c r="A44" s="3"/>
    </row>
    <row r="45" spans="1:9" x14ac:dyDescent="0.25">
      <c r="A45" s="3"/>
    </row>
  </sheetData>
  <sheetProtection selectLockedCells="1"/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Lists!$D$1:$D$6</xm:f>
          </x14:formula1>
          <xm:sqref>C12</xm:sqref>
        </x14:dataValidation>
        <x14:dataValidation type="list" allowBlank="1" showInputMessage="1" showErrorMessage="1" xr:uid="{00000000-0002-0000-0100-000001000000}">
          <x14:formula1>
            <xm:f>Lists!$E$1:$E$6</xm:f>
          </x14:formula1>
          <xm:sqref>D12</xm:sqref>
        </x14:dataValidation>
        <x14:dataValidation type="list" allowBlank="1" showInputMessage="1" showErrorMessage="1" xr:uid="{00000000-0002-0000-0100-000002000000}">
          <x14:formula1>
            <xm:f>Lists!$F$1:$F$6</xm:f>
          </x14:formula1>
          <xm:sqref>E12</xm:sqref>
        </x14:dataValidation>
        <x14:dataValidation type="list" allowBlank="1" showInputMessage="1" showErrorMessage="1" xr:uid="{00000000-0002-0000-0100-000003000000}">
          <x14:formula1>
            <xm:f>Lists!$G$1:$G$6</xm:f>
          </x14:formula1>
          <xm:sqref>G12</xm:sqref>
        </x14:dataValidation>
        <x14:dataValidation type="list" allowBlank="1" showInputMessage="1" showErrorMessage="1" xr:uid="{00000000-0002-0000-0100-000004000000}">
          <x14:formula1>
            <xm:f>Lists!$H$1:$H$6</xm:f>
          </x14:formula1>
          <xm:sqref>H12</xm:sqref>
        </x14:dataValidation>
        <x14:dataValidation type="list" allowBlank="1" showInputMessage="1" showErrorMessage="1" xr:uid="{00000000-0002-0000-0100-000005000000}">
          <x14:formula1>
            <xm:f>Lists!$F$9:$F$14</xm:f>
          </x14:formula1>
          <xm:sqref>B12</xm:sqref>
        </x14:dataValidation>
        <x14:dataValidation type="list" allowBlank="1" showInputMessage="1" showErrorMessage="1" xr:uid="{00000000-0002-0000-0100-000006000000}">
          <x14:formula1>
            <xm:f>Lists!$J$9:$J$14</xm:f>
          </x14:formula1>
          <xm:sqref>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A19" sqref="A19"/>
    </sheetView>
  </sheetViews>
  <sheetFormatPr defaultColWidth="11.42578125" defaultRowHeight="15" x14ac:dyDescent="0.25"/>
  <cols>
    <col min="1" max="1" width="32.7109375" customWidth="1"/>
    <col min="2" max="2" width="34.42578125" customWidth="1"/>
    <col min="3" max="3" width="30.28515625" customWidth="1"/>
    <col min="4" max="4" width="35.42578125" customWidth="1"/>
    <col min="5" max="5" width="20.7109375" customWidth="1"/>
  </cols>
  <sheetData>
    <row r="1" spans="1:10" x14ac:dyDescent="0.25">
      <c r="A1" t="s">
        <v>102</v>
      </c>
      <c r="B1" t="s">
        <v>103</v>
      </c>
      <c r="C1" t="s">
        <v>104</v>
      </c>
      <c r="D1" t="s">
        <v>105</v>
      </c>
      <c r="E1" t="s">
        <v>106</v>
      </c>
      <c r="F1" t="s">
        <v>107</v>
      </c>
      <c r="G1" t="s">
        <v>108</v>
      </c>
      <c r="H1" t="s">
        <v>109</v>
      </c>
    </row>
    <row r="2" spans="1:10" x14ac:dyDescent="0.25">
      <c r="A2">
        <v>4</v>
      </c>
      <c r="B2">
        <v>4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</row>
    <row r="3" spans="1:10" x14ac:dyDescent="0.25">
      <c r="A3">
        <v>3</v>
      </c>
      <c r="B3">
        <v>3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</row>
    <row r="4" spans="1:10" x14ac:dyDescent="0.25">
      <c r="A4">
        <v>2</v>
      </c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</row>
    <row r="5" spans="1:10" x14ac:dyDescent="0.25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</row>
    <row r="6" spans="1:10" x14ac:dyDescent="0.25">
      <c r="A6" t="s">
        <v>110</v>
      </c>
      <c r="B6" t="s">
        <v>111</v>
      </c>
      <c r="C6" t="s">
        <v>112</v>
      </c>
      <c r="D6" t="s">
        <v>113</v>
      </c>
      <c r="E6" t="s">
        <v>114</v>
      </c>
      <c r="F6" t="s">
        <v>115</v>
      </c>
      <c r="G6" t="s">
        <v>116</v>
      </c>
      <c r="H6" t="s">
        <v>117</v>
      </c>
    </row>
    <row r="9" spans="1:10" x14ac:dyDescent="0.25">
      <c r="A9" t="s">
        <v>118</v>
      </c>
      <c r="B9" t="s">
        <v>119</v>
      </c>
      <c r="F9" t="s">
        <v>120</v>
      </c>
      <c r="J9" t="s">
        <v>121</v>
      </c>
    </row>
    <row r="10" spans="1:10" x14ac:dyDescent="0.25">
      <c r="A10">
        <v>4</v>
      </c>
      <c r="B10">
        <v>4</v>
      </c>
      <c r="F10">
        <v>4</v>
      </c>
      <c r="J10">
        <v>4</v>
      </c>
    </row>
    <row r="11" spans="1:10" x14ac:dyDescent="0.25">
      <c r="A11">
        <v>3</v>
      </c>
      <c r="B11">
        <v>3</v>
      </c>
      <c r="F11">
        <v>3</v>
      </c>
      <c r="J11">
        <v>3</v>
      </c>
    </row>
    <row r="12" spans="1:10" x14ac:dyDescent="0.25">
      <c r="A12">
        <v>2</v>
      </c>
      <c r="B12">
        <v>2</v>
      </c>
      <c r="F12">
        <v>2</v>
      </c>
      <c r="J12">
        <v>2</v>
      </c>
    </row>
    <row r="13" spans="1:10" x14ac:dyDescent="0.25">
      <c r="A13">
        <v>1</v>
      </c>
      <c r="B13">
        <v>1</v>
      </c>
      <c r="F13">
        <v>1</v>
      </c>
      <c r="J13">
        <v>1</v>
      </c>
    </row>
    <row r="14" spans="1:10" x14ac:dyDescent="0.25">
      <c r="A14" t="s">
        <v>122</v>
      </c>
      <c r="B14" t="s">
        <v>123</v>
      </c>
      <c r="F14" t="s">
        <v>124</v>
      </c>
      <c r="J14" t="s">
        <v>125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7EBD2B1C90D1449AB303A16AF0852D" ma:contentTypeVersion="11" ma:contentTypeDescription="Ein neues Dokument erstellen." ma:contentTypeScope="" ma:versionID="96728730dc7ec4786ee94c71e4f11b2a">
  <xsd:schema xmlns:xsd="http://www.w3.org/2001/XMLSchema" xmlns:xs="http://www.w3.org/2001/XMLSchema" xmlns:p="http://schemas.microsoft.com/office/2006/metadata/properties" xmlns:ns2="6be9d52c-0e59-4906-b725-6ee576ebff1d" xmlns:ns3="26988bcc-216d-4c68-a0cd-417358c81203" targetNamespace="http://schemas.microsoft.com/office/2006/metadata/properties" ma:root="true" ma:fieldsID="4f2d0d1b9cd1452ae80a6deb3d2741f0" ns2:_="" ns3:_="">
    <xsd:import namespace="6be9d52c-0e59-4906-b725-6ee576ebff1d"/>
    <xsd:import namespace="26988bcc-216d-4c68-a0cd-417358c81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Reque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9d52c-0e59-4906-b725-6ee576ebf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questID" ma:index="18" nillable="true" ma:displayName="RequestID" ma:internalName="Reques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8bcc-216d-4c68-a0cd-417358c81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ID xmlns="6be9d52c-0e59-4906-b725-6ee576ebff1d" xsi:nil="true"/>
  </documentManagement>
</p:properties>
</file>

<file path=customXml/itemProps1.xml><?xml version="1.0" encoding="utf-8"?>
<ds:datastoreItem xmlns:ds="http://schemas.openxmlformats.org/officeDocument/2006/customXml" ds:itemID="{A426263F-3F17-44BA-8261-9A56B0D6C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30C037-E4BC-4756-B3EB-60D51496A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e9d52c-0e59-4906-b725-6ee576ebff1d"/>
    <ds:schemaRef ds:uri="26988bcc-216d-4c68-a0cd-417358c81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7398B-ABDF-4157-93CB-51A9B6C6192D}">
  <ds:schemaRefs>
    <ds:schemaRef ds:uri="http://schemas.microsoft.com/office/2006/metadata/properties"/>
    <ds:schemaRef ds:uri="http://schemas.microsoft.com/office/infopath/2007/PartnerControls"/>
    <ds:schemaRef ds:uri="6be9d52c-0e59-4906-b725-6ee576ebf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Matriz de escolha da ferramenta</vt:lpstr>
      <vt:lpstr>Matrizes de escolha de métodos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2021-07-07T10:01:50Z</dcterms:created>
  <dcterms:modified xsi:type="dcterms:W3CDTF">2021-07-14T10:54:22Z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0x010100847EBD2B1C90D1449AB303A16AF0852D</vt:lpwstr>
  </property>
</Properties>
</file>